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565f785982f1be/Documents/TopperIreland/"/>
    </mc:Choice>
  </mc:AlternateContent>
  <xr:revisionPtr revIDLastSave="0" documentId="8_{C5946017-09CB-4E56-A944-F00E464F0264}" xr6:coauthVersionLast="47" xr6:coauthVersionMax="47" xr10:uidLastSave="{00000000-0000-0000-0000-000000000000}"/>
  <bookViews>
    <workbookView xWindow="23880" yWindow="-120" windowWidth="24240" windowHeight="13140" tabRatio="1000" xr2:uid="{00000000-000D-0000-FFFF-FFFF00000000}"/>
  </bookViews>
  <sheets>
    <sheet name="5.3 Fleet" sheetId="77" r:id="rId1"/>
    <sheet name="4.2 Fleet" sheetId="76" r:id="rId2"/>
  </sheets>
  <definedNames>
    <definedName name="_xlnm._FilterDatabase" localSheetId="1" hidden="1">'4.2 Fleet'!$A$10:$AA$10</definedName>
    <definedName name="_xlnm._FilterDatabase" localSheetId="0" hidden="1">'5.3 Fleet'!$A$10:$DT$131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9" i="77" l="1"/>
  <c r="AA69" i="77"/>
  <c r="Y69" i="77"/>
  <c r="X69" i="77"/>
  <c r="W69" i="77"/>
  <c r="V69" i="77"/>
  <c r="AC130" i="77"/>
  <c r="AC129" i="77"/>
  <c r="AD129" i="77" s="1"/>
  <c r="AC131" i="77"/>
  <c r="AC127" i="77"/>
  <c r="AC128" i="77"/>
  <c r="AC126" i="77"/>
  <c r="AD126" i="77" s="1"/>
  <c r="AC125" i="77"/>
  <c r="AC124" i="77"/>
  <c r="AD124" i="77" s="1"/>
  <c r="AC123" i="77"/>
  <c r="AC122" i="77"/>
  <c r="AD122" i="77" s="1"/>
  <c r="AC121" i="77"/>
  <c r="AC120" i="77"/>
  <c r="AD120" i="77" s="1"/>
  <c r="AC119" i="77"/>
  <c r="AC118" i="77"/>
  <c r="AD118" i="77" s="1"/>
  <c r="AC117" i="77"/>
  <c r="AD117" i="77" s="1"/>
  <c r="AC116" i="77"/>
  <c r="AD116" i="77" s="1"/>
  <c r="AC115" i="77"/>
  <c r="AC114" i="77"/>
  <c r="AD114" i="77" s="1"/>
  <c r="AC113" i="77"/>
  <c r="AC112" i="77"/>
  <c r="AD112" i="77" s="1"/>
  <c r="AC111" i="77"/>
  <c r="AC110" i="77"/>
  <c r="AD110" i="77" s="1"/>
  <c r="AC109" i="77"/>
  <c r="AD109" i="77" s="1"/>
  <c r="AC108" i="77"/>
  <c r="AD108" i="77" s="1"/>
  <c r="AC107" i="77"/>
  <c r="AC106" i="77"/>
  <c r="AD106" i="77" s="1"/>
  <c r="AC105" i="77"/>
  <c r="AC104" i="77"/>
  <c r="AD104" i="77" s="1"/>
  <c r="AC103" i="77"/>
  <c r="AC102" i="77"/>
  <c r="AC101" i="77"/>
  <c r="AD101" i="77" s="1"/>
  <c r="AC100" i="77"/>
  <c r="AD100" i="77" s="1"/>
  <c r="AC99" i="77"/>
  <c r="AC98" i="77"/>
  <c r="AD98" i="77" s="1"/>
  <c r="AC97" i="77"/>
  <c r="AC96" i="77"/>
  <c r="AC95" i="77"/>
  <c r="AD95" i="77" s="1"/>
  <c r="AC94" i="77"/>
  <c r="AD94" i="77" s="1"/>
  <c r="AC93" i="77"/>
  <c r="AD93" i="77" s="1"/>
  <c r="AC92" i="77"/>
  <c r="AD92" i="77" s="1"/>
  <c r="AC91" i="77"/>
  <c r="AD91" i="77" s="1"/>
  <c r="AC89" i="77"/>
  <c r="AC88" i="77"/>
  <c r="AC87" i="77"/>
  <c r="AD87" i="77" s="1"/>
  <c r="AC86" i="77"/>
  <c r="AC85" i="77"/>
  <c r="AC84" i="77"/>
  <c r="AD84" i="77" s="1"/>
  <c r="AC82" i="77"/>
  <c r="AD82" i="77" s="1"/>
  <c r="AC81" i="77"/>
  <c r="AD81" i="77" s="1"/>
  <c r="AC80" i="77"/>
  <c r="AC79" i="77"/>
  <c r="AC78" i="77"/>
  <c r="AD78" i="77" s="1"/>
  <c r="AC77" i="77"/>
  <c r="AC76" i="77"/>
  <c r="AC75" i="77"/>
  <c r="AC74" i="77"/>
  <c r="AD74" i="77" s="1"/>
  <c r="AC72" i="77"/>
  <c r="AC71" i="77"/>
  <c r="AC70" i="77"/>
  <c r="AD70" i="77" s="1"/>
  <c r="AC68" i="77"/>
  <c r="AC67" i="77"/>
  <c r="AD67" i="77" s="1"/>
  <c r="AC66" i="77"/>
  <c r="AD66" i="77" s="1"/>
  <c r="AC63" i="77"/>
  <c r="AD63" i="77" s="1"/>
  <c r="AC61" i="77"/>
  <c r="AD61" i="77" s="1"/>
  <c r="AC60" i="77"/>
  <c r="AD60" i="77" s="1"/>
  <c r="AC59" i="77"/>
  <c r="AC57" i="77"/>
  <c r="AD57" i="77" s="1"/>
  <c r="AC53" i="77"/>
  <c r="AD53" i="77" s="1"/>
  <c r="AC51" i="77"/>
  <c r="AD51" i="77" s="1"/>
  <c r="AC50" i="77"/>
  <c r="AD50" i="77" s="1"/>
  <c r="AC49" i="77"/>
  <c r="AD49" i="77" s="1"/>
  <c r="AC47" i="77"/>
  <c r="AD47" i="77" s="1"/>
  <c r="AC46" i="77"/>
  <c r="AD46" i="77" s="1"/>
  <c r="AC45" i="77"/>
  <c r="AD45" i="77" s="1"/>
  <c r="AC39" i="77"/>
  <c r="AD39" i="77"/>
  <c r="X37" i="76"/>
  <c r="X36" i="76"/>
  <c r="X35" i="76"/>
  <c r="X34" i="76"/>
  <c r="X33" i="76"/>
  <c r="X32" i="76"/>
  <c r="X31" i="76"/>
  <c r="X30" i="76"/>
  <c r="X29" i="76"/>
  <c r="X28" i="76"/>
  <c r="X27" i="76"/>
  <c r="Y27" i="76" s="1"/>
  <c r="X26" i="76"/>
  <c r="Y26" i="76" s="1"/>
  <c r="X25" i="76"/>
  <c r="X23" i="76"/>
  <c r="X22" i="76"/>
  <c r="X20" i="76"/>
  <c r="X18" i="76"/>
  <c r="K24" i="76"/>
  <c r="V24" i="76"/>
  <c r="I24" i="76" s="1"/>
  <c r="T24" i="76"/>
  <c r="S24" i="76"/>
  <c r="R24" i="76"/>
  <c r="Q24" i="76"/>
  <c r="Y24" i="76"/>
  <c r="AD130" i="77"/>
  <c r="AA130" i="77"/>
  <c r="Y130" i="77"/>
  <c r="X130" i="77"/>
  <c r="W130" i="77"/>
  <c r="V130" i="77"/>
  <c r="AA129" i="77"/>
  <c r="Y129" i="77"/>
  <c r="X129" i="77"/>
  <c r="W129" i="77"/>
  <c r="V129" i="77"/>
  <c r="AD131" i="77"/>
  <c r="AA131" i="77"/>
  <c r="Y131" i="77"/>
  <c r="X131" i="77"/>
  <c r="W131" i="77"/>
  <c r="V131" i="77"/>
  <c r="AD127" i="77"/>
  <c r="AA127" i="77"/>
  <c r="Y127" i="77"/>
  <c r="X127" i="77"/>
  <c r="W127" i="77"/>
  <c r="V127" i="77"/>
  <c r="AD128" i="77"/>
  <c r="AA128" i="77"/>
  <c r="Y128" i="77"/>
  <c r="W128" i="77"/>
  <c r="V128" i="77"/>
  <c r="P128" i="77"/>
  <c r="AA126" i="77"/>
  <c r="Y126" i="77"/>
  <c r="W126" i="77"/>
  <c r="V126" i="77"/>
  <c r="P126" i="77"/>
  <c r="AD125" i="77"/>
  <c r="AA125" i="77"/>
  <c r="Y125" i="77"/>
  <c r="W125" i="77"/>
  <c r="V125" i="77"/>
  <c r="P125" i="77"/>
  <c r="AA124" i="77"/>
  <c r="Y124" i="77"/>
  <c r="W124" i="77"/>
  <c r="V124" i="77"/>
  <c r="P124" i="77"/>
  <c r="AD123" i="77"/>
  <c r="AA123" i="77"/>
  <c r="Y123" i="77"/>
  <c r="W123" i="77"/>
  <c r="V123" i="77"/>
  <c r="P123" i="77"/>
  <c r="AA122" i="77"/>
  <c r="Y122" i="77"/>
  <c r="W122" i="77"/>
  <c r="V122" i="77"/>
  <c r="P122" i="77"/>
  <c r="AD121" i="77"/>
  <c r="AA121" i="77"/>
  <c r="Y121" i="77"/>
  <c r="W121" i="77"/>
  <c r="V121" i="77"/>
  <c r="P121" i="77"/>
  <c r="AA120" i="77"/>
  <c r="Y120" i="77"/>
  <c r="W120" i="77"/>
  <c r="V120" i="77"/>
  <c r="P120" i="77"/>
  <c r="AD119" i="77"/>
  <c r="AA119" i="77"/>
  <c r="Y119" i="77"/>
  <c r="W119" i="77"/>
  <c r="V119" i="77"/>
  <c r="P119" i="77"/>
  <c r="AA118" i="77"/>
  <c r="Y118" i="77"/>
  <c r="X118" i="77"/>
  <c r="W118" i="77"/>
  <c r="P118" i="77"/>
  <c r="AA117" i="77"/>
  <c r="Y117" i="77"/>
  <c r="W117" i="77"/>
  <c r="V117" i="77"/>
  <c r="AA116" i="77"/>
  <c r="X116" i="77"/>
  <c r="W116" i="77"/>
  <c r="V116" i="77"/>
  <c r="P116" i="77"/>
  <c r="AD115" i="77"/>
  <c r="AA115" i="77"/>
  <c r="Y115" i="77"/>
  <c r="X115" i="77"/>
  <c r="W115" i="77"/>
  <c r="P115" i="77"/>
  <c r="AA114" i="77"/>
  <c r="Y114" i="77"/>
  <c r="W114" i="77"/>
  <c r="V114" i="77"/>
  <c r="P114" i="77"/>
  <c r="AD113" i="77"/>
  <c r="AA113" i="77"/>
  <c r="X113" i="77"/>
  <c r="W113" i="77"/>
  <c r="V113" i="77"/>
  <c r="P113" i="77"/>
  <c r="AA112" i="77"/>
  <c r="Y112" i="77"/>
  <c r="X112" i="77"/>
  <c r="W112" i="77"/>
  <c r="P112" i="77"/>
  <c r="AD111" i="77"/>
  <c r="AA111" i="77"/>
  <c r="X111" i="77"/>
  <c r="W111" i="77"/>
  <c r="V111" i="77"/>
  <c r="P111" i="77"/>
  <c r="AA110" i="77"/>
  <c r="Y110" i="77"/>
  <c r="X110" i="77"/>
  <c r="W110" i="77"/>
  <c r="P110" i="77"/>
  <c r="AA109" i="77"/>
  <c r="Y109" i="77"/>
  <c r="W109" i="77"/>
  <c r="V109" i="77"/>
  <c r="P109" i="77"/>
  <c r="AA108" i="77"/>
  <c r="X108" i="77"/>
  <c r="W108" i="77"/>
  <c r="V108" i="77"/>
  <c r="P108" i="77"/>
  <c r="AD107" i="77"/>
  <c r="AA107" i="77"/>
  <c r="Y107" i="77"/>
  <c r="X107" i="77"/>
  <c r="W107" i="77"/>
  <c r="P107" i="77"/>
  <c r="AA106" i="77"/>
  <c r="X106" i="77"/>
  <c r="W106" i="77"/>
  <c r="V106" i="77"/>
  <c r="P106" i="77"/>
  <c r="AD65" i="77"/>
  <c r="AA65" i="77"/>
  <c r="Y65" i="77"/>
  <c r="X65" i="77"/>
  <c r="W65" i="77"/>
  <c r="P65" i="77"/>
  <c r="AD105" i="77"/>
  <c r="AA105" i="77"/>
  <c r="Y105" i="77"/>
  <c r="X105" i="77"/>
  <c r="V105" i="77"/>
  <c r="P105" i="77"/>
  <c r="AD90" i="77"/>
  <c r="AA90" i="77"/>
  <c r="X90" i="77"/>
  <c r="W90" i="77"/>
  <c r="V90" i="77"/>
  <c r="P90" i="77"/>
  <c r="AA104" i="77"/>
  <c r="Y104" i="77"/>
  <c r="W104" i="77"/>
  <c r="V104" i="77"/>
  <c r="P104" i="77"/>
  <c r="AD103" i="77"/>
  <c r="AA103" i="77"/>
  <c r="X103" i="77"/>
  <c r="W103" i="77"/>
  <c r="V103" i="77"/>
  <c r="P103" i="77"/>
  <c r="AD102" i="77"/>
  <c r="AA102" i="77"/>
  <c r="Y102" i="77"/>
  <c r="W102" i="77"/>
  <c r="P102" i="77"/>
  <c r="AD73" i="77"/>
  <c r="AA73" i="77"/>
  <c r="X73" i="77"/>
  <c r="W73" i="77"/>
  <c r="V73" i="77"/>
  <c r="P73" i="77"/>
  <c r="AD54" i="77"/>
  <c r="AA54" i="77"/>
  <c r="Y54" i="77"/>
  <c r="X54" i="77"/>
  <c r="W54" i="77"/>
  <c r="AA101" i="77"/>
  <c r="Y101" i="77"/>
  <c r="W101" i="77"/>
  <c r="V101" i="77"/>
  <c r="P101" i="77"/>
  <c r="AA100" i="77"/>
  <c r="Y100" i="77"/>
  <c r="X100" i="77"/>
  <c r="V100" i="77"/>
  <c r="P100" i="77"/>
  <c r="AD99" i="77"/>
  <c r="AA99" i="77"/>
  <c r="X99" i="77"/>
  <c r="W99" i="77"/>
  <c r="V99" i="77"/>
  <c r="P99" i="77"/>
  <c r="AD83" i="77"/>
  <c r="AA83" i="77"/>
  <c r="X83" i="77"/>
  <c r="W83" i="77"/>
  <c r="V83" i="77"/>
  <c r="P83" i="77"/>
  <c r="AA98" i="77"/>
  <c r="Y98" i="77"/>
  <c r="X98" i="77"/>
  <c r="V98" i="77"/>
  <c r="P98" i="77"/>
  <c r="AD97" i="77"/>
  <c r="AA97" i="77"/>
  <c r="W97" i="77"/>
  <c r="V97" i="77"/>
  <c r="P97" i="77"/>
  <c r="AD96" i="77"/>
  <c r="AA96" i="77"/>
  <c r="Y96" i="77"/>
  <c r="X96" i="77"/>
  <c r="W96" i="77"/>
  <c r="P96" i="77"/>
  <c r="AA95" i="77"/>
  <c r="X95" i="77"/>
  <c r="W95" i="77"/>
  <c r="V95" i="77"/>
  <c r="P95" i="77"/>
  <c r="AA94" i="77"/>
  <c r="Y94" i="77"/>
  <c r="W94" i="77"/>
  <c r="V94" i="77"/>
  <c r="P94" i="77"/>
  <c r="AA93" i="77"/>
  <c r="Y93" i="77"/>
  <c r="W93" i="77"/>
  <c r="AA92" i="77"/>
  <c r="Y92" i="77"/>
  <c r="W92" i="77"/>
  <c r="V92" i="77"/>
  <c r="P92" i="77"/>
  <c r="AA91" i="77"/>
  <c r="Y91" i="77"/>
  <c r="W91" i="77"/>
  <c r="P91" i="77"/>
  <c r="AD89" i="77"/>
  <c r="AA89" i="77"/>
  <c r="X89" i="77"/>
  <c r="W89" i="77"/>
  <c r="V89" i="77"/>
  <c r="P89" i="77"/>
  <c r="AD88" i="77"/>
  <c r="AA88" i="77"/>
  <c r="Y88" i="77"/>
  <c r="W88" i="77"/>
  <c r="V88" i="77"/>
  <c r="P88" i="77"/>
  <c r="AA87" i="77"/>
  <c r="X87" i="77"/>
  <c r="W87" i="77"/>
  <c r="V87" i="77"/>
  <c r="P87" i="77"/>
  <c r="AD64" i="77"/>
  <c r="AA64" i="77"/>
  <c r="Y64" i="77"/>
  <c r="X64" i="77"/>
  <c r="W64" i="77"/>
  <c r="P64" i="77"/>
  <c r="AD86" i="77"/>
  <c r="AA86" i="77"/>
  <c r="Y86" i="77"/>
  <c r="W86" i="77"/>
  <c r="V86" i="77"/>
  <c r="P86" i="77"/>
  <c r="AD85" i="77"/>
  <c r="AA85" i="77"/>
  <c r="Y85" i="77"/>
  <c r="X85" i="77"/>
  <c r="W85" i="77"/>
  <c r="AA84" i="77"/>
  <c r="Y84" i="77"/>
  <c r="W84" i="77"/>
  <c r="AA82" i="77"/>
  <c r="Y82" i="77"/>
  <c r="W82" i="77"/>
  <c r="AA81" i="77"/>
  <c r="X81" i="77"/>
  <c r="V81" i="77"/>
  <c r="P81" i="77"/>
  <c r="AD80" i="77"/>
  <c r="AA80" i="77"/>
  <c r="X80" i="77"/>
  <c r="W80" i="77"/>
  <c r="V80" i="77"/>
  <c r="P80" i="77"/>
  <c r="AD79" i="77"/>
  <c r="AA79" i="77"/>
  <c r="X79" i="77"/>
  <c r="W79" i="77"/>
  <c r="V79" i="77"/>
  <c r="P79" i="77"/>
  <c r="AD58" i="77"/>
  <c r="AA58" i="77"/>
  <c r="X58" i="77"/>
  <c r="V58" i="77"/>
  <c r="P58" i="77"/>
  <c r="AD62" i="77"/>
  <c r="AA62" i="77"/>
  <c r="X62" i="77"/>
  <c r="W62" i="77"/>
  <c r="V62" i="77"/>
  <c r="P62" i="77"/>
  <c r="AA78" i="77"/>
  <c r="Y78" i="77"/>
  <c r="X78" i="77"/>
  <c r="W78" i="77"/>
  <c r="P78" i="77"/>
  <c r="AD77" i="77"/>
  <c r="AA77" i="77"/>
  <c r="Y77" i="77"/>
  <c r="X77" i="77"/>
  <c r="V77" i="77"/>
  <c r="P77" i="77"/>
  <c r="AD76" i="77"/>
  <c r="AA76" i="77"/>
  <c r="W76" i="77"/>
  <c r="V76" i="77"/>
  <c r="P76" i="77"/>
  <c r="AD44" i="77"/>
  <c r="AA44" i="77"/>
  <c r="Y44" i="77"/>
  <c r="W44" i="77"/>
  <c r="AD75" i="77"/>
  <c r="AA75" i="77"/>
  <c r="Y75" i="77"/>
  <c r="W75" i="77"/>
  <c r="AA74" i="77"/>
  <c r="X74" i="77"/>
  <c r="V74" i="77"/>
  <c r="P74" i="77"/>
  <c r="AD72" i="77"/>
  <c r="AA72" i="77"/>
  <c r="Y72" i="77"/>
  <c r="X72" i="77"/>
  <c r="W72" i="77"/>
  <c r="P72" i="77"/>
  <c r="AD71" i="77"/>
  <c r="AA71" i="77"/>
  <c r="Y71" i="77"/>
  <c r="W71" i="77"/>
  <c r="V71" i="77"/>
  <c r="P71" i="77"/>
  <c r="AA70" i="77"/>
  <c r="W70" i="77"/>
  <c r="V70" i="77"/>
  <c r="P70" i="77"/>
  <c r="AD48" i="77"/>
  <c r="AA48" i="77"/>
  <c r="Y48" i="77"/>
  <c r="W48" i="77"/>
  <c r="AD68" i="77"/>
  <c r="AA68" i="77"/>
  <c r="Y68" i="77"/>
  <c r="W68" i="77"/>
  <c r="AA67" i="77"/>
  <c r="Y67" i="77"/>
  <c r="X67" i="77"/>
  <c r="W67" i="77"/>
  <c r="P67" i="77"/>
  <c r="AA66" i="77"/>
  <c r="Y66" i="77"/>
  <c r="W66" i="77"/>
  <c r="AD52" i="77"/>
  <c r="AA52" i="77"/>
  <c r="X52" i="77"/>
  <c r="V52" i="77"/>
  <c r="P52" i="77"/>
  <c r="AD56" i="77"/>
  <c r="AA56" i="77"/>
  <c r="X56" i="77"/>
  <c r="W56" i="77"/>
  <c r="V56" i="77"/>
  <c r="P56" i="77"/>
  <c r="AA63" i="77"/>
  <c r="Y63" i="77"/>
  <c r="W63" i="77"/>
  <c r="P63" i="77"/>
  <c r="AD36" i="77"/>
  <c r="AA36" i="77"/>
  <c r="Y36" i="77"/>
  <c r="W36" i="77"/>
  <c r="AA61" i="77"/>
  <c r="V61" i="77"/>
  <c r="P61" i="77"/>
  <c r="AA60" i="77"/>
  <c r="Y60" i="77"/>
  <c r="W60" i="77"/>
  <c r="V60" i="77"/>
  <c r="P60" i="77"/>
  <c r="AD55" i="77"/>
  <c r="AA55" i="77"/>
  <c r="W55" i="77"/>
  <c r="P55" i="77"/>
  <c r="AD59" i="77"/>
  <c r="AA59" i="77"/>
  <c r="Y59" i="77"/>
  <c r="W59" i="77"/>
  <c r="P59" i="77"/>
  <c r="AD35" i="77"/>
  <c r="AA35" i="77"/>
  <c r="Y35" i="77"/>
  <c r="W35" i="77"/>
  <c r="AA57" i="77"/>
  <c r="X57" i="77"/>
  <c r="W57" i="77"/>
  <c r="V57" i="77"/>
  <c r="P57" i="77"/>
  <c r="AD42" i="77"/>
  <c r="AA42" i="77"/>
  <c r="P42" i="77"/>
  <c r="AA53" i="77"/>
  <c r="Y53" i="77"/>
  <c r="W53" i="77"/>
  <c r="P53" i="77"/>
  <c r="AD43" i="77"/>
  <c r="AA43" i="77"/>
  <c r="V43" i="77"/>
  <c r="P43" i="77"/>
  <c r="AA51" i="77"/>
  <c r="X51" i="77"/>
  <c r="V51" i="77"/>
  <c r="AD34" i="77"/>
  <c r="AA34" i="77"/>
  <c r="Y34" i="77"/>
  <c r="X34" i="77"/>
  <c r="W34" i="77"/>
  <c r="P34" i="77"/>
  <c r="AA50" i="77"/>
  <c r="Y50" i="77"/>
  <c r="W50" i="77"/>
  <c r="P50" i="77"/>
  <c r="AD40" i="77"/>
  <c r="AA40" i="77"/>
  <c r="X40" i="77"/>
  <c r="P40" i="77"/>
  <c r="AA49" i="77"/>
  <c r="V49" i="77"/>
  <c r="P49" i="77"/>
  <c r="AD33" i="77"/>
  <c r="AA33" i="77"/>
  <c r="V33" i="77"/>
  <c r="P33" i="77"/>
  <c r="AD37" i="77"/>
  <c r="AA37" i="77"/>
  <c r="W37" i="77"/>
  <c r="AD27" i="77"/>
  <c r="AA27" i="77"/>
  <c r="W27" i="77"/>
  <c r="P27" i="77"/>
  <c r="AD32" i="77"/>
  <c r="AA32" i="77"/>
  <c r="Y32" i="77"/>
  <c r="AA47" i="77"/>
  <c r="Y47" i="77"/>
  <c r="W47" i="77"/>
  <c r="AD41" i="77"/>
  <c r="AA41" i="77"/>
  <c r="P41" i="77"/>
  <c r="AA46" i="77"/>
  <c r="P46" i="77"/>
  <c r="AD38" i="77"/>
  <c r="AA38" i="77"/>
  <c r="V38" i="77"/>
  <c r="P38" i="77"/>
  <c r="AD25" i="77"/>
  <c r="AA25" i="77"/>
  <c r="X25" i="77"/>
  <c r="V25" i="77"/>
  <c r="P25" i="77"/>
  <c r="AD24" i="77"/>
  <c r="AA24" i="77"/>
  <c r="X24" i="77"/>
  <c r="V24" i="77"/>
  <c r="P24" i="77"/>
  <c r="AA45" i="77"/>
  <c r="Y45" i="77"/>
  <c r="W45" i="77"/>
  <c r="AD29" i="77"/>
  <c r="AA29" i="77"/>
  <c r="W29" i="77"/>
  <c r="AD21" i="77"/>
  <c r="AA21" i="77"/>
  <c r="W21" i="77"/>
  <c r="AD28" i="77"/>
  <c r="AA28" i="77"/>
  <c r="Y28" i="77"/>
  <c r="W28" i="77"/>
  <c r="AD31" i="77"/>
  <c r="AA31" i="77"/>
  <c r="Y31" i="77"/>
  <c r="W31" i="77"/>
  <c r="P31" i="77"/>
  <c r="AD22" i="77"/>
  <c r="AA22" i="77"/>
  <c r="V22" i="77"/>
  <c r="P22" i="77"/>
  <c r="AD23" i="77"/>
  <c r="AA23" i="77"/>
  <c r="X23" i="77"/>
  <c r="V23" i="77"/>
  <c r="P23" i="77"/>
  <c r="AD20" i="77"/>
  <c r="AA20" i="77"/>
  <c r="W20" i="77"/>
  <c r="AD26" i="77"/>
  <c r="AA26" i="77"/>
  <c r="W26" i="77"/>
  <c r="P26" i="77"/>
  <c r="AD19" i="77"/>
  <c r="AA19" i="77"/>
  <c r="AD18" i="77"/>
  <c r="AA18" i="77"/>
  <c r="Y18" i="77"/>
  <c r="P18" i="77"/>
  <c r="AD30" i="77"/>
  <c r="AA30" i="77"/>
  <c r="X30" i="77"/>
  <c r="V30" i="77"/>
  <c r="P30" i="77"/>
  <c r="AD16" i="77"/>
  <c r="AA16" i="77"/>
  <c r="Y16" i="77"/>
  <c r="W16" i="77"/>
  <c r="AA39" i="77"/>
  <c r="Y39" i="77"/>
  <c r="W39" i="77"/>
  <c r="P39" i="77"/>
  <c r="AD17" i="77"/>
  <c r="AA17" i="77"/>
  <c r="X17" i="77"/>
  <c r="P17" i="77"/>
  <c r="AD12" i="77"/>
  <c r="AA12" i="77"/>
  <c r="P12" i="77"/>
  <c r="AD15" i="77"/>
  <c r="AA15" i="77"/>
  <c r="W15" i="77"/>
  <c r="AD11" i="77"/>
  <c r="AA11" i="77"/>
  <c r="AD13" i="77"/>
  <c r="AA13" i="77"/>
  <c r="W13" i="77"/>
  <c r="AD14" i="77"/>
  <c r="AA14" i="77"/>
  <c r="Y37" i="76"/>
  <c r="V37" i="76"/>
  <c r="T37" i="76"/>
  <c r="S37" i="76"/>
  <c r="R37" i="76"/>
  <c r="Q37" i="76"/>
  <c r="Y21" i="76"/>
  <c r="V21" i="76"/>
  <c r="T21" i="76"/>
  <c r="S21" i="76"/>
  <c r="R21" i="76"/>
  <c r="Q21" i="76"/>
  <c r="Y36" i="76"/>
  <c r="V36" i="76"/>
  <c r="T36" i="76"/>
  <c r="S36" i="76"/>
  <c r="R36" i="76"/>
  <c r="Q36" i="76"/>
  <c r="Y35" i="76"/>
  <c r="V35" i="76"/>
  <c r="S35" i="76"/>
  <c r="R35" i="76"/>
  <c r="Q35" i="76"/>
  <c r="K35" i="76"/>
  <c r="Y34" i="76"/>
  <c r="V34" i="76"/>
  <c r="S34" i="76"/>
  <c r="R34" i="76"/>
  <c r="Q34" i="76"/>
  <c r="K34" i="76"/>
  <c r="Y33" i="76"/>
  <c r="V33" i="76"/>
  <c r="S33" i="76"/>
  <c r="R33" i="76"/>
  <c r="Q33" i="76"/>
  <c r="K33" i="76"/>
  <c r="Y32" i="76"/>
  <c r="V32" i="76"/>
  <c r="S32" i="76"/>
  <c r="R32" i="76"/>
  <c r="Q32" i="76"/>
  <c r="K32" i="76"/>
  <c r="Y31" i="76"/>
  <c r="V31" i="76"/>
  <c r="S31" i="76"/>
  <c r="R31" i="76"/>
  <c r="Q31" i="76"/>
  <c r="K31" i="76"/>
  <c r="Y30" i="76"/>
  <c r="V30" i="76"/>
  <c r="T30" i="76"/>
  <c r="S30" i="76"/>
  <c r="R30" i="76"/>
  <c r="K30" i="76"/>
  <c r="Y29" i="76"/>
  <c r="V29" i="76"/>
  <c r="S29" i="76"/>
  <c r="R29" i="76"/>
  <c r="Q29" i="76"/>
  <c r="K29" i="76"/>
  <c r="Y28" i="76"/>
  <c r="V28" i="76"/>
  <c r="T28" i="76"/>
  <c r="S28" i="76"/>
  <c r="R28" i="76"/>
  <c r="K28" i="76"/>
  <c r="V27" i="76"/>
  <c r="S27" i="76"/>
  <c r="R27" i="76"/>
  <c r="Q27" i="76"/>
  <c r="K27" i="76"/>
  <c r="V26" i="76"/>
  <c r="T26" i="76"/>
  <c r="R26" i="76"/>
  <c r="Q26" i="76"/>
  <c r="K26" i="76"/>
  <c r="Y25" i="76"/>
  <c r="I25" i="76" s="1"/>
  <c r="V25" i="76"/>
  <c r="T25" i="76"/>
  <c r="S25" i="76"/>
  <c r="R25" i="76"/>
  <c r="K25" i="76"/>
  <c r="Y15" i="76"/>
  <c r="V15" i="76"/>
  <c r="S15" i="76"/>
  <c r="R15" i="76"/>
  <c r="Q15" i="76"/>
  <c r="K15" i="76"/>
  <c r="Y19" i="76"/>
  <c r="V19" i="76"/>
  <c r="S19" i="76"/>
  <c r="Q19" i="76"/>
  <c r="K19" i="76"/>
  <c r="Y23" i="76"/>
  <c r="V23" i="76"/>
  <c r="T23" i="76"/>
  <c r="S23" i="76"/>
  <c r="R23" i="76"/>
  <c r="Y22" i="76"/>
  <c r="V22" i="76"/>
  <c r="T22" i="76"/>
  <c r="R22" i="76"/>
  <c r="Y16" i="76"/>
  <c r="V16" i="76"/>
  <c r="I16" i="76" s="1"/>
  <c r="S16" i="76"/>
  <c r="Q16" i="76"/>
  <c r="K16" i="76"/>
  <c r="Y17" i="76"/>
  <c r="V17" i="76"/>
  <c r="S17" i="76"/>
  <c r="K17" i="76"/>
  <c r="Y20" i="76"/>
  <c r="V20" i="76"/>
  <c r="T20" i="76"/>
  <c r="R20" i="76"/>
  <c r="K20" i="76"/>
  <c r="Y12" i="76"/>
  <c r="V12" i="76"/>
  <c r="R12" i="76"/>
  <c r="Q12" i="76"/>
  <c r="K12" i="76"/>
  <c r="Y14" i="76"/>
  <c r="V14" i="76"/>
  <c r="I14" i="76" s="1"/>
  <c r="S14" i="76"/>
  <c r="Q14" i="76"/>
  <c r="K14" i="76"/>
  <c r="Y11" i="76"/>
  <c r="V11" i="76"/>
  <c r="Q11" i="76"/>
  <c r="K11" i="76"/>
  <c r="Y18" i="76"/>
  <c r="V18" i="76"/>
  <c r="T18" i="76"/>
  <c r="R18" i="76"/>
  <c r="Y13" i="76"/>
  <c r="V13" i="76"/>
  <c r="K13" i="76"/>
  <c r="I31" i="76" l="1"/>
  <c r="I35" i="76"/>
  <c r="I19" i="76"/>
  <c r="I34" i="76"/>
  <c r="I37" i="76"/>
  <c r="I13" i="76"/>
  <c r="I23" i="76"/>
  <c r="I29" i="76"/>
  <c r="N69" i="77"/>
  <c r="N77" i="77"/>
  <c r="N92" i="77"/>
  <c r="N120" i="77"/>
  <c r="N124" i="77"/>
  <c r="N101" i="77"/>
  <c r="N20" i="77"/>
  <c r="N103" i="77"/>
  <c r="N65" i="77"/>
  <c r="N59" i="77"/>
  <c r="N109" i="77"/>
  <c r="N113" i="77"/>
  <c r="N11" i="77"/>
  <c r="N76" i="77"/>
  <c r="N91" i="77"/>
  <c r="N35" i="77"/>
  <c r="N78" i="77"/>
  <c r="N82" i="77"/>
  <c r="N96" i="77"/>
  <c r="N104" i="77"/>
  <c r="N106" i="77"/>
  <c r="N110" i="77"/>
  <c r="N114" i="77"/>
  <c r="N39" i="77"/>
  <c r="N98" i="77"/>
  <c r="N125" i="77"/>
  <c r="N30" i="77"/>
  <c r="N117" i="77"/>
  <c r="N121" i="77"/>
  <c r="N26" i="77"/>
  <c r="N46" i="77"/>
  <c r="N34" i="77"/>
  <c r="N43" i="77"/>
  <c r="N42" i="77"/>
  <c r="N90" i="77"/>
  <c r="N107" i="77"/>
  <c r="N111" i="77"/>
  <c r="N115" i="77"/>
  <c r="N88" i="77"/>
  <c r="N54" i="77"/>
  <c r="N36" i="77"/>
  <c r="N52" i="77"/>
  <c r="N126" i="77"/>
  <c r="N129" i="77"/>
  <c r="N53" i="77"/>
  <c r="N61" i="77"/>
  <c r="N67" i="77"/>
  <c r="N85" i="77"/>
  <c r="N127" i="77"/>
  <c r="N18" i="77"/>
  <c r="N31" i="77"/>
  <c r="N32" i="77"/>
  <c r="N50" i="77"/>
  <c r="N60" i="77"/>
  <c r="N68" i="77"/>
  <c r="N64" i="77"/>
  <c r="N70" i="77"/>
  <c r="N74" i="77"/>
  <c r="N44" i="77"/>
  <c r="N86" i="77"/>
  <c r="N13" i="77"/>
  <c r="N71" i="77"/>
  <c r="N58" i="77"/>
  <c r="N83" i="77"/>
  <c r="N19" i="77"/>
  <c r="N22" i="77"/>
  <c r="N29" i="77"/>
  <c r="N41" i="77"/>
  <c r="N81" i="77"/>
  <c r="N84" i="77"/>
  <c r="N55" i="77"/>
  <c r="N94" i="77"/>
  <c r="N28" i="77"/>
  <c r="N38" i="77"/>
  <c r="N33" i="77"/>
  <c r="N40" i="77"/>
  <c r="N80" i="77"/>
  <c r="N97" i="77"/>
  <c r="N102" i="77"/>
  <c r="N15" i="77"/>
  <c r="N23" i="77"/>
  <c r="N47" i="77"/>
  <c r="N89" i="77"/>
  <c r="N99" i="77"/>
  <c r="N73" i="77"/>
  <c r="N118" i="77"/>
  <c r="N122" i="77"/>
  <c r="N130" i="77"/>
  <c r="N21" i="77"/>
  <c r="N14" i="77"/>
  <c r="I36" i="76"/>
  <c r="I32" i="76"/>
  <c r="I28" i="76"/>
  <c r="I27" i="76"/>
  <c r="I26" i="76"/>
  <c r="I18" i="76"/>
  <c r="I17" i="76"/>
  <c r="I15" i="76"/>
  <c r="I12" i="76"/>
  <c r="N48" i="77"/>
  <c r="N119" i="77"/>
  <c r="N95" i="77"/>
  <c r="N131" i="77"/>
  <c r="N63" i="77"/>
  <c r="N66" i="77"/>
  <c r="N72" i="77"/>
  <c r="N79" i="77"/>
  <c r="N123" i="77"/>
  <c r="N49" i="77"/>
  <c r="N56" i="77"/>
  <c r="N45" i="77"/>
  <c r="N51" i="77"/>
  <c r="N75" i="77"/>
  <c r="N93" i="77"/>
  <c r="N128" i="77"/>
  <c r="N37" i="77"/>
  <c r="N17" i="77"/>
  <c r="N16" i="77"/>
  <c r="N25" i="77"/>
  <c r="N27" i="77"/>
  <c r="N105" i="77"/>
  <c r="N108" i="77"/>
  <c r="N112" i="77"/>
  <c r="N116" i="77"/>
  <c r="N12" i="77"/>
  <c r="N57" i="77"/>
  <c r="N87" i="77"/>
  <c r="N100" i="77"/>
  <c r="N24" i="77"/>
  <c r="N62" i="77"/>
  <c r="I33" i="76"/>
  <c r="I21" i="76"/>
  <c r="I11" i="76"/>
  <c r="I22" i="76"/>
  <c r="I20" i="76"/>
  <c r="I30" i="76"/>
</calcChain>
</file>

<file path=xl/sharedStrings.xml><?xml version="1.0" encoding="utf-8"?>
<sst xmlns="http://schemas.openxmlformats.org/spreadsheetml/2006/main" count="769" uniqueCount="317">
  <si>
    <t>Champ No.</t>
  </si>
  <si>
    <t>Club</t>
  </si>
  <si>
    <t>Youth</t>
  </si>
  <si>
    <t>Junior</t>
  </si>
  <si>
    <t>WHBTC</t>
  </si>
  <si>
    <t>Fitzgerald</t>
  </si>
  <si>
    <t>Berry</t>
  </si>
  <si>
    <t>Murphy</t>
  </si>
  <si>
    <t>O'Leary</t>
  </si>
  <si>
    <t>O'Carroll</t>
  </si>
  <si>
    <t>Palmer</t>
  </si>
  <si>
    <t>Hughes</t>
  </si>
  <si>
    <t>Kenny</t>
  </si>
  <si>
    <t>Nixon</t>
  </si>
  <si>
    <t>Doyle</t>
  </si>
  <si>
    <t>McMahon</t>
  </si>
  <si>
    <t>Lynch</t>
  </si>
  <si>
    <t>Byrne</t>
  </si>
  <si>
    <t>O'Neill</t>
  </si>
  <si>
    <t>Dadley-Young</t>
  </si>
  <si>
    <t>Carroll</t>
  </si>
  <si>
    <t>Kavanagh</t>
  </si>
  <si>
    <t>Rossiter</t>
  </si>
  <si>
    <t>Collins</t>
  </si>
  <si>
    <t>Sweetman</t>
  </si>
  <si>
    <t>Eadie</t>
  </si>
  <si>
    <t>Killiner</t>
  </si>
  <si>
    <t>O'Connell</t>
  </si>
  <si>
    <t>Dan</t>
  </si>
  <si>
    <t>Isabel</t>
  </si>
  <si>
    <t>Sally</t>
  </si>
  <si>
    <t>Florisson</t>
  </si>
  <si>
    <t>Hunter</t>
  </si>
  <si>
    <t>Reddy</t>
  </si>
  <si>
    <t>BYC</t>
  </si>
  <si>
    <t>Max</t>
  </si>
  <si>
    <t>Passberger</t>
  </si>
  <si>
    <t>WHSC</t>
  </si>
  <si>
    <t>RNIYC</t>
  </si>
  <si>
    <t>Daniel</t>
  </si>
  <si>
    <t>County Antrim Yacht Club</t>
  </si>
  <si>
    <t>Ella</t>
  </si>
  <si>
    <t>RCYC</t>
  </si>
  <si>
    <t>CAYC</t>
  </si>
  <si>
    <t>Kate</t>
  </si>
  <si>
    <t>NYC</t>
  </si>
  <si>
    <t>Cahill</t>
  </si>
  <si>
    <t>James</t>
  </si>
  <si>
    <t>Eoin</t>
  </si>
  <si>
    <t>Charlie</t>
  </si>
  <si>
    <t>Alex</t>
  </si>
  <si>
    <t>Kelly</t>
  </si>
  <si>
    <t>Brow</t>
  </si>
  <si>
    <t>Ballyholme Yacht Club</t>
  </si>
  <si>
    <t>Gender</t>
  </si>
  <si>
    <t>Patrick</t>
  </si>
  <si>
    <t>EDYC</t>
  </si>
  <si>
    <t>Anna</t>
  </si>
  <si>
    <t>EABC</t>
  </si>
  <si>
    <t>Carrickfergus Sailing Club</t>
  </si>
  <si>
    <t>Joseph</t>
  </si>
  <si>
    <t>Robinson</t>
  </si>
  <si>
    <t>Rory</t>
  </si>
  <si>
    <t>Robert</t>
  </si>
  <si>
    <t>Mateo</t>
  </si>
  <si>
    <t>Fionn</t>
  </si>
  <si>
    <t>Bobby</t>
  </si>
  <si>
    <t>Driscoll</t>
  </si>
  <si>
    <t>SLYC</t>
  </si>
  <si>
    <t>F</t>
  </si>
  <si>
    <t>Ciara</t>
  </si>
  <si>
    <t>M</t>
  </si>
  <si>
    <t>First Name</t>
  </si>
  <si>
    <t>Surname</t>
  </si>
  <si>
    <t>Katie</t>
  </si>
  <si>
    <t>Charlotte</t>
  </si>
  <si>
    <t>Fitzpatrick</t>
  </si>
  <si>
    <t>Moore</t>
  </si>
  <si>
    <t>Joanna</t>
  </si>
  <si>
    <t>Tolan</t>
  </si>
  <si>
    <t>Rowan</t>
  </si>
  <si>
    <t>Y</t>
  </si>
  <si>
    <t>Brian</t>
  </si>
  <si>
    <t>MYC</t>
  </si>
  <si>
    <t>Daly</t>
  </si>
  <si>
    <t>Louise</t>
  </si>
  <si>
    <t>Leonard</t>
  </si>
  <si>
    <t>Matthew</t>
  </si>
  <si>
    <t>Quinlan</t>
  </si>
  <si>
    <t>Viktor</t>
  </si>
  <si>
    <t>Jephson</t>
  </si>
  <si>
    <t>Ryan</t>
  </si>
  <si>
    <t>Fleming</t>
  </si>
  <si>
    <t>Julie</t>
  </si>
  <si>
    <t>Plant</t>
  </si>
  <si>
    <t>Mark</t>
  </si>
  <si>
    <t>Eimear</t>
  </si>
  <si>
    <t>McConnell</t>
  </si>
  <si>
    <t>Finn</t>
  </si>
  <si>
    <t>Neely</t>
  </si>
  <si>
    <t>Zoe</t>
  </si>
  <si>
    <t>Lucy</t>
  </si>
  <si>
    <t>Isabelle</t>
  </si>
  <si>
    <t>WHSC/RCYC</t>
  </si>
  <si>
    <t>Keogh</t>
  </si>
  <si>
    <t>Peter</t>
  </si>
  <si>
    <t>Tom</t>
  </si>
  <si>
    <t>Coakley</t>
  </si>
  <si>
    <t>Walsh</t>
  </si>
  <si>
    <t>Scott</t>
  </si>
  <si>
    <t>Toby</t>
  </si>
  <si>
    <t>Andrew</t>
  </si>
  <si>
    <t>John</t>
  </si>
  <si>
    <t>Cormac</t>
  </si>
  <si>
    <t>Martin</t>
  </si>
  <si>
    <t>Shane</t>
  </si>
  <si>
    <t>Ava</t>
  </si>
  <si>
    <t>Halpin</t>
  </si>
  <si>
    <t>Cormican</t>
  </si>
  <si>
    <t>Kingston</t>
  </si>
  <si>
    <t>Sarah</t>
  </si>
  <si>
    <t>Clooney</t>
  </si>
  <si>
    <t>Sophia</t>
  </si>
  <si>
    <t>Playfair</t>
  </si>
  <si>
    <t>Hannah</t>
  </si>
  <si>
    <t>Cait</t>
  </si>
  <si>
    <t>Aoife</t>
  </si>
  <si>
    <t>Gill</t>
  </si>
  <si>
    <t>Adam</t>
  </si>
  <si>
    <t>Rian</t>
  </si>
  <si>
    <t>Jessica</t>
  </si>
  <si>
    <t>Duggan</t>
  </si>
  <si>
    <t>Autumn</t>
  </si>
  <si>
    <t>George</t>
  </si>
  <si>
    <t>Turkington</t>
  </si>
  <si>
    <t>Cullinan</t>
  </si>
  <si>
    <t>RStGYC</t>
  </si>
  <si>
    <t>Ahern</t>
  </si>
  <si>
    <t>Sam</t>
  </si>
  <si>
    <t>Liam</t>
  </si>
  <si>
    <t>Rebecca</t>
  </si>
  <si>
    <t>Emily</t>
  </si>
  <si>
    <t>Annika</t>
  </si>
  <si>
    <t>Sean</t>
  </si>
  <si>
    <t>McNamara</t>
  </si>
  <si>
    <t>Ronan</t>
  </si>
  <si>
    <t>Macafee</t>
  </si>
  <si>
    <t>Hugo</t>
  </si>
  <si>
    <t>Boyd</t>
  </si>
  <si>
    <t>Isobel</t>
  </si>
  <si>
    <t>Larkin</t>
  </si>
  <si>
    <t>Plunkett</t>
  </si>
  <si>
    <t>Susie</t>
  </si>
  <si>
    <t>Durand</t>
  </si>
  <si>
    <t>Emer</t>
  </si>
  <si>
    <t>Gilmartin</t>
  </si>
  <si>
    <t>LDYC</t>
  </si>
  <si>
    <t>Oisin</t>
  </si>
  <si>
    <t>Conal</t>
  </si>
  <si>
    <t>Ewan</t>
  </si>
  <si>
    <t>Kelleher</t>
  </si>
  <si>
    <t>Holmes</t>
  </si>
  <si>
    <t>Oscar</t>
  </si>
  <si>
    <t>Flynn</t>
  </si>
  <si>
    <t>Kiely</t>
  </si>
  <si>
    <t>Shorten</t>
  </si>
  <si>
    <t>Daisy</t>
  </si>
  <si>
    <t>Ben</t>
  </si>
  <si>
    <t>Moreau</t>
  </si>
  <si>
    <t>Riona</t>
  </si>
  <si>
    <t>Vicky</t>
  </si>
  <si>
    <t>McDonnell</t>
  </si>
  <si>
    <t>Furno</t>
  </si>
  <si>
    <t>Cathal</t>
  </si>
  <si>
    <t>McGrath</t>
  </si>
  <si>
    <t>Bell</t>
  </si>
  <si>
    <t>Evie</t>
  </si>
  <si>
    <t>Pringle</t>
  </si>
  <si>
    <t>Faye</t>
  </si>
  <si>
    <t>McCartan</t>
  </si>
  <si>
    <t>Greta</t>
  </si>
  <si>
    <t>Qutteineh</t>
  </si>
  <si>
    <t>Chloe</t>
  </si>
  <si>
    <t>Craig</t>
  </si>
  <si>
    <t>Whyte</t>
  </si>
  <si>
    <t>Niamh</t>
  </si>
  <si>
    <t>Pyper</t>
  </si>
  <si>
    <t>Ridout</t>
  </si>
  <si>
    <t>Steen</t>
  </si>
  <si>
    <t>Toran</t>
  </si>
  <si>
    <t>Davenport</t>
  </si>
  <si>
    <t>Effie</t>
  </si>
  <si>
    <t>Lappin</t>
  </si>
  <si>
    <t>Caitlin</t>
  </si>
  <si>
    <t>Woodroffe</t>
  </si>
  <si>
    <t>Romy</t>
  </si>
  <si>
    <t>Maguire</t>
  </si>
  <si>
    <t>Iseult</t>
  </si>
  <si>
    <t>Speirs</t>
  </si>
  <si>
    <t>Cairns</t>
  </si>
  <si>
    <t>Roma</t>
  </si>
  <si>
    <t>RNIYC/BYC</t>
  </si>
  <si>
    <t>Greer</t>
  </si>
  <si>
    <t>Luke</t>
  </si>
  <si>
    <t>Simpson</t>
  </si>
  <si>
    <t>Fraser</t>
  </si>
  <si>
    <t>Doig</t>
  </si>
  <si>
    <t>Archer</t>
  </si>
  <si>
    <t>Kearney</t>
  </si>
  <si>
    <t>Strangford Sailing Club</t>
  </si>
  <si>
    <t>Henry</t>
  </si>
  <si>
    <t>Nelson</t>
  </si>
  <si>
    <t>Meena</t>
  </si>
  <si>
    <t>O'Brien</t>
  </si>
  <si>
    <t>Marina</t>
  </si>
  <si>
    <t>Leo</t>
  </si>
  <si>
    <t>O'Doherty</t>
  </si>
  <si>
    <t>TBSC</t>
  </si>
  <si>
    <t>Mena</t>
  </si>
  <si>
    <t>Jack</t>
  </si>
  <si>
    <t>Coleraine YC</t>
  </si>
  <si>
    <t>Overall Topper
(IRL) Champion</t>
  </si>
  <si>
    <t>Female 
Male</t>
  </si>
  <si>
    <t>First, Second, Third
First, Second, Third</t>
  </si>
  <si>
    <t>Winters</t>
  </si>
  <si>
    <t>One Day Events</t>
  </si>
  <si>
    <t>Two Day Events</t>
  </si>
  <si>
    <t>Three Day</t>
  </si>
  <si>
    <t>Traverlers</t>
  </si>
  <si>
    <t>Southerns</t>
  </si>
  <si>
    <t>Northerns</t>
  </si>
  <si>
    <t xml:space="preserve">Irish Nationals </t>
  </si>
  <si>
    <t>National Series</t>
  </si>
  <si>
    <t>Male or Female</t>
  </si>
  <si>
    <t>First, Second, Third</t>
  </si>
  <si>
    <t>Sail number</t>
  </si>
  <si>
    <t>Total Best two Results</t>
  </si>
  <si>
    <t>Total
x 2</t>
  </si>
  <si>
    <t>One Event
required x 3
+5pts for DNC</t>
  </si>
  <si>
    <t>Total</t>
  </si>
  <si>
    <t>T1</t>
  </si>
  <si>
    <t>T2</t>
  </si>
  <si>
    <t>T3</t>
  </si>
  <si>
    <t>T4</t>
  </si>
  <si>
    <t>Total
x 3</t>
  </si>
  <si>
    <t>Attendance</t>
  </si>
  <si>
    <t>Atten.</t>
  </si>
  <si>
    <t>Net</t>
  </si>
  <si>
    <t>Halliday</t>
  </si>
  <si>
    <t>Christopher</t>
  </si>
  <si>
    <t>Galway City SC</t>
  </si>
  <si>
    <t>Grace</t>
  </si>
  <si>
    <t>Overall Topper
(IRL) Championship</t>
  </si>
  <si>
    <t xml:space="preserve"> </t>
  </si>
  <si>
    <t>14+ Years on Jan1st</t>
  </si>
  <si>
    <t>&lt;14 Years on Jan 1st</t>
  </si>
  <si>
    <t>NI Champs</t>
  </si>
  <si>
    <t>Lowney-Loring</t>
  </si>
  <si>
    <t xml:space="preserve">Tyler </t>
  </si>
  <si>
    <t>Calum</t>
  </si>
  <si>
    <t>Pollard</t>
  </si>
  <si>
    <t>RNIYC/BYC/SLYC</t>
  </si>
  <si>
    <t xml:space="preserve">
Two Best Results X 2
+5pts for DNC</t>
  </si>
  <si>
    <t>Natalie</t>
  </si>
  <si>
    <t>Jesse</t>
  </si>
  <si>
    <t>Gillespie</t>
  </si>
  <si>
    <t>Polly</t>
  </si>
  <si>
    <t>Two events required
+5pts for DNC</t>
  </si>
  <si>
    <t>Kelliher</t>
  </si>
  <si>
    <t>Two Best Results X 2
+5pts for DNC</t>
  </si>
  <si>
    <t>MacSweeney</t>
  </si>
  <si>
    <t>McMorrow-Moriarty</t>
  </si>
  <si>
    <t>Murieann</t>
  </si>
  <si>
    <t>Samoilovs</t>
  </si>
  <si>
    <t>Phelim</t>
  </si>
  <si>
    <t>Bates</t>
  </si>
  <si>
    <t>NYC/SDC</t>
  </si>
  <si>
    <t>Sligo YC</t>
  </si>
  <si>
    <t>Brown</t>
  </si>
  <si>
    <t>Hollywood YC</t>
  </si>
  <si>
    <t>Eva</t>
  </si>
  <si>
    <t>McDonough</t>
  </si>
  <si>
    <t>J</t>
  </si>
  <si>
    <t>Hollywood YC/CSC</t>
  </si>
  <si>
    <t>HYC/MYC</t>
  </si>
  <si>
    <t>Abbie</t>
  </si>
  <si>
    <t>Strangford Sailing Club/BYC</t>
  </si>
  <si>
    <t>O'Driscoll</t>
  </si>
  <si>
    <t>Rock</t>
  </si>
  <si>
    <t>McCarthy</t>
  </si>
  <si>
    <t>Keating</t>
  </si>
  <si>
    <t>RIYC/MYC</t>
  </si>
  <si>
    <t>O'Meara</t>
  </si>
  <si>
    <t>Devon</t>
  </si>
  <si>
    <t>O'Murthuile</t>
  </si>
  <si>
    <t>Courtown SC</t>
  </si>
  <si>
    <t>Olann</t>
  </si>
  <si>
    <t>Reuben</t>
  </si>
  <si>
    <t>Donnacha</t>
  </si>
  <si>
    <t>Hegarty</t>
  </si>
  <si>
    <t>Rossa</t>
  </si>
  <si>
    <t>Alison</t>
  </si>
  <si>
    <t>Williams</t>
  </si>
  <si>
    <t>Jude</t>
  </si>
  <si>
    <t>Armstrong</t>
  </si>
  <si>
    <t>Upper Thames SC</t>
  </si>
  <si>
    <t>Carey</t>
  </si>
  <si>
    <t>Marshall</t>
  </si>
  <si>
    <t>5.3  Sail</t>
  </si>
  <si>
    <t>4.2 Sail</t>
  </si>
  <si>
    <t>Prizes 4.2 Fleet</t>
  </si>
  <si>
    <t>Prizes 5.3 Fleet</t>
  </si>
  <si>
    <t>Final Medal Positions</t>
  </si>
  <si>
    <t>Emmet</t>
  </si>
  <si>
    <t>Morris</t>
  </si>
  <si>
    <t>Macagee</t>
  </si>
  <si>
    <t>Final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</si>
</sst>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4BD97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7" applyNumberFormat="0" applyAlignment="0" applyProtection="0"/>
    <xf numFmtId="0" fontId="17" fillId="7" borderId="18" applyNumberFormat="0" applyAlignment="0" applyProtection="0"/>
    <xf numFmtId="0" fontId="18" fillId="7" borderId="17" applyNumberFormat="0" applyAlignment="0" applyProtection="0"/>
    <xf numFmtId="0" fontId="19" fillId="0" borderId="19" applyNumberFormat="0" applyFill="0" applyAlignment="0" applyProtection="0"/>
    <xf numFmtId="0" fontId="20" fillId="8" borderId="20" applyNumberFormat="0" applyAlignment="0" applyProtection="0"/>
    <xf numFmtId="0" fontId="21" fillId="0" borderId="0" applyNumberFormat="0" applyFill="0" applyBorder="0" applyAlignment="0" applyProtection="0"/>
    <xf numFmtId="0" fontId="8" fillId="9" borderId="2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210">
    <xf numFmtId="0" fontId="0" fillId="0" borderId="0" xfId="0"/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24" fillId="0" borderId="0" xfId="0" applyFont="1"/>
    <xf numFmtId="0" fontId="2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35" borderId="24" xfId="0" applyFont="1" applyFill="1" applyBorder="1" applyAlignment="1">
      <alignment horizontal="left" vertical="center"/>
    </xf>
    <xf numFmtId="0" fontId="5" fillId="34" borderId="25" xfId="0" applyFont="1" applyFill="1" applyBorder="1" applyAlignment="1">
      <alignment vertical="center"/>
    </xf>
    <xf numFmtId="0" fontId="6" fillId="34" borderId="26" xfId="0" applyFont="1" applyFill="1" applyBorder="1" applyAlignment="1">
      <alignment vertical="center"/>
    </xf>
    <xf numFmtId="0" fontId="6" fillId="34" borderId="27" xfId="0" applyFont="1" applyFill="1" applyBorder="1" applyAlignment="1">
      <alignment vertical="center"/>
    </xf>
    <xf numFmtId="0" fontId="6" fillId="34" borderId="31" xfId="0" applyFont="1" applyFill="1" applyBorder="1" applyAlignment="1">
      <alignment vertical="center"/>
    </xf>
    <xf numFmtId="0" fontId="6" fillId="34" borderId="1" xfId="0" applyFont="1" applyFill="1" applyBorder="1" applyAlignment="1">
      <alignment vertical="center"/>
    </xf>
    <xf numFmtId="0" fontId="6" fillId="34" borderId="32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wrapText="1"/>
    </xf>
    <xf numFmtId="0" fontId="25" fillId="2" borderId="24" xfId="0" applyFont="1" applyFill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left" vertical="center" wrapText="1"/>
    </xf>
    <xf numFmtId="0" fontId="4" fillId="38" borderId="6" xfId="0" applyFont="1" applyFill="1" applyBorder="1" applyAlignment="1">
      <alignment horizontal="center" vertical="center" wrapText="1"/>
    </xf>
    <xf numFmtId="0" fontId="4" fillId="38" borderId="4" xfId="0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5" fillId="2" borderId="39" xfId="0" applyFont="1" applyFill="1" applyBorder="1" applyAlignment="1">
      <alignment horizontal="center" vertical="center" wrapText="1"/>
    </xf>
    <xf numFmtId="0" fontId="4" fillId="37" borderId="39" xfId="0" applyFont="1" applyFill="1" applyBorder="1" applyAlignment="1">
      <alignment horizontal="center" vertical="center"/>
    </xf>
    <xf numFmtId="0" fontId="4" fillId="37" borderId="5" xfId="0" applyFont="1" applyFill="1" applyBorder="1" applyAlignment="1">
      <alignment horizontal="center" vertical="center"/>
    </xf>
    <xf numFmtId="0" fontId="0" fillId="41" borderId="39" xfId="0" applyFill="1" applyBorder="1" applyAlignment="1">
      <alignment wrapText="1"/>
    </xf>
    <xf numFmtId="0" fontId="24" fillId="2" borderId="24" xfId="0" applyFont="1" applyFill="1" applyBorder="1" applyAlignment="1">
      <alignment horizontal="center" vertical="center" wrapText="1"/>
    </xf>
    <xf numFmtId="0" fontId="5" fillId="41" borderId="2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5" fillId="37" borderId="39" xfId="0" applyFont="1" applyFill="1" applyBorder="1" applyAlignment="1">
      <alignment horizontal="center" vertical="center"/>
    </xf>
    <xf numFmtId="0" fontId="5" fillId="38" borderId="39" xfId="0" applyFont="1" applyFill="1" applyBorder="1" applyAlignment="1">
      <alignment horizontal="center" vertical="center"/>
    </xf>
    <xf numFmtId="0" fontId="5" fillId="41" borderId="43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11" xfId="0" applyBorder="1"/>
    <xf numFmtId="0" fontId="0" fillId="0" borderId="7" xfId="0" applyBorder="1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vertical="center" wrapText="1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35" borderId="24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0" fillId="37" borderId="46" xfId="0" applyFont="1" applyFill="1" applyBorder="1" applyAlignment="1">
      <alignment horizontal="center" vertical="center"/>
    </xf>
    <xf numFmtId="0" fontId="30" fillId="38" borderId="37" xfId="0" applyFont="1" applyFill="1" applyBorder="1" applyAlignment="1">
      <alignment horizontal="center" vertical="center"/>
    </xf>
    <xf numFmtId="0" fontId="30" fillId="40" borderId="38" xfId="0" applyFont="1" applyFill="1" applyBorder="1" applyAlignment="1">
      <alignment horizontal="center" vertical="center"/>
    </xf>
    <xf numFmtId="0" fontId="30" fillId="39" borderId="3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0" fillId="37" borderId="45" xfId="0" applyFont="1" applyFill="1" applyBorder="1" applyAlignment="1">
      <alignment horizontal="center" vertical="center"/>
    </xf>
    <xf numFmtId="0" fontId="30" fillId="38" borderId="7" xfId="0" applyFont="1" applyFill="1" applyBorder="1" applyAlignment="1">
      <alignment horizontal="center" vertical="center"/>
    </xf>
    <xf numFmtId="0" fontId="30" fillId="40" borderId="8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33" fillId="0" borderId="7" xfId="0" applyFont="1" applyBorder="1" applyAlignment="1">
      <alignment horizontal="left"/>
    </xf>
    <xf numFmtId="0" fontId="30" fillId="0" borderId="11" xfId="0" applyFont="1" applyBorder="1" applyAlignment="1">
      <alignment horizontal="center"/>
    </xf>
    <xf numFmtId="0" fontId="30" fillId="41" borderId="8" xfId="0" applyFont="1" applyFill="1" applyBorder="1" applyAlignment="1">
      <alignment horizontal="center" vertical="center"/>
    </xf>
    <xf numFmtId="0" fontId="30" fillId="38" borderId="13" xfId="0" applyFont="1" applyFill="1" applyBorder="1" applyAlignment="1">
      <alignment horizontal="center" vertical="center"/>
    </xf>
    <xf numFmtId="0" fontId="30" fillId="40" borderId="10" xfId="0" applyFont="1" applyFill="1" applyBorder="1" applyAlignment="1">
      <alignment horizontal="center" vertical="center"/>
    </xf>
    <xf numFmtId="0" fontId="4" fillId="38" borderId="42" xfId="0" applyFont="1" applyFill="1" applyBorder="1" applyAlignment="1">
      <alignment horizontal="center" vertical="center" wrapText="1"/>
    </xf>
    <xf numFmtId="0" fontId="4" fillId="38" borderId="3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0" fillId="0" borderId="37" xfId="0" applyFont="1" applyBorder="1"/>
    <xf numFmtId="0" fontId="30" fillId="0" borderId="7" xfId="0" applyFont="1" applyBorder="1"/>
    <xf numFmtId="0" fontId="5" fillId="0" borderId="7" xfId="0" applyFont="1" applyBorder="1"/>
    <xf numFmtId="0" fontId="27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textRotation="90" wrapText="1"/>
    </xf>
    <xf numFmtId="0" fontId="7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/>
    </xf>
    <xf numFmtId="0" fontId="7" fillId="35" borderId="3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1" fillId="37" borderId="38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38" borderId="37" xfId="0" applyFont="1" applyFill="1" applyBorder="1" applyAlignment="1">
      <alignment horizontal="center" vertical="center"/>
    </xf>
    <xf numFmtId="0" fontId="31" fillId="40" borderId="38" xfId="0" applyFont="1" applyFill="1" applyBorder="1" applyAlignment="1">
      <alignment horizontal="center" vertical="center"/>
    </xf>
    <xf numFmtId="0" fontId="31" fillId="39" borderId="38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1" fillId="37" borderId="8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7" fillId="0" borderId="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 wrapText="1"/>
    </xf>
    <xf numFmtId="0" fontId="24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7" borderId="30" xfId="0" applyFont="1" applyFill="1" applyBorder="1" applyAlignment="1">
      <alignment horizontal="center" vertical="center"/>
    </xf>
    <xf numFmtId="0" fontId="5" fillId="37" borderId="28" xfId="0" applyFont="1" applyFill="1" applyBorder="1" applyAlignment="1">
      <alignment horizontal="center" vertical="center"/>
    </xf>
    <xf numFmtId="0" fontId="5" fillId="37" borderId="29" xfId="0" applyFont="1" applyFill="1" applyBorder="1" applyAlignment="1">
      <alignment horizontal="center" vertical="center"/>
    </xf>
    <xf numFmtId="0" fontId="5" fillId="38" borderId="30" xfId="0" applyFont="1" applyFill="1" applyBorder="1" applyAlignment="1">
      <alignment horizontal="center" vertical="center"/>
    </xf>
    <xf numFmtId="0" fontId="5" fillId="38" borderId="28" xfId="0" applyFont="1" applyFill="1" applyBorder="1" applyAlignment="1">
      <alignment horizontal="center" vertical="center"/>
    </xf>
    <xf numFmtId="0" fontId="5" fillId="38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37" borderId="35" xfId="0" applyFont="1" applyFill="1" applyBorder="1" applyAlignment="1">
      <alignment horizontal="center" vertical="center" wrapText="1"/>
    </xf>
    <xf numFmtId="0" fontId="7" fillId="37" borderId="0" xfId="0" applyFont="1" applyFill="1" applyAlignment="1">
      <alignment horizontal="center" vertical="center" wrapText="1"/>
    </xf>
    <xf numFmtId="0" fontId="7" fillId="37" borderId="23" xfId="0" applyFont="1" applyFill="1" applyBorder="1" applyAlignment="1">
      <alignment horizontal="center" vertical="center" wrapText="1"/>
    </xf>
    <xf numFmtId="0" fontId="29" fillId="39" borderId="30" xfId="0" applyFont="1" applyFill="1" applyBorder="1" applyAlignment="1">
      <alignment horizontal="center" vertical="center" wrapText="1"/>
    </xf>
    <xf numFmtId="0" fontId="29" fillId="39" borderId="2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textRotation="90"/>
    </xf>
    <xf numFmtId="0" fontId="25" fillId="37" borderId="30" xfId="0" applyFont="1" applyFill="1" applyBorder="1" applyAlignment="1">
      <alignment horizontal="center" vertical="center" wrapText="1"/>
    </xf>
    <xf numFmtId="0" fontId="25" fillId="37" borderId="28" xfId="0" applyFont="1" applyFill="1" applyBorder="1" applyAlignment="1">
      <alignment horizontal="center" vertical="center" wrapText="1"/>
    </xf>
    <xf numFmtId="0" fontId="25" fillId="37" borderId="29" xfId="0" applyFont="1" applyFill="1" applyBorder="1" applyAlignment="1">
      <alignment horizontal="center" vertical="center" wrapText="1"/>
    </xf>
    <xf numFmtId="0" fontId="24" fillId="37" borderId="24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4" fillId="37" borderId="33" xfId="0" applyFont="1" applyFill="1" applyBorder="1" applyAlignment="1">
      <alignment horizontal="center" vertical="center" wrapText="1"/>
    </xf>
    <xf numFmtId="0" fontId="24" fillId="38" borderId="25" xfId="0" applyFont="1" applyFill="1" applyBorder="1" applyAlignment="1">
      <alignment horizontal="center" vertical="center" wrapText="1"/>
    </xf>
    <xf numFmtId="0" fontId="24" fillId="38" borderId="26" xfId="0" applyFont="1" applyFill="1" applyBorder="1" applyAlignment="1">
      <alignment horizontal="center" vertical="center" wrapText="1"/>
    </xf>
    <xf numFmtId="0" fontId="24" fillId="38" borderId="27" xfId="0" applyFont="1" applyFill="1" applyBorder="1" applyAlignment="1">
      <alignment horizontal="center" vertical="center" wrapText="1"/>
    </xf>
    <xf numFmtId="0" fontId="24" fillId="38" borderId="35" xfId="0" applyFont="1" applyFill="1" applyBorder="1" applyAlignment="1">
      <alignment horizontal="center" vertical="center" wrapText="1"/>
    </xf>
    <xf numFmtId="0" fontId="24" fillId="38" borderId="0" xfId="0" applyFont="1" applyFill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wrapText="1"/>
    </xf>
    <xf numFmtId="0" fontId="24" fillId="38" borderId="36" xfId="0" applyFont="1" applyFill="1" applyBorder="1" applyAlignment="1">
      <alignment horizontal="center" vertical="center" wrapText="1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9" fillId="40" borderId="38" xfId="0" applyFont="1" applyFill="1" applyBorder="1" applyAlignment="1">
      <alignment horizontal="center" vertical="center" wrapText="1"/>
    </xf>
    <xf numFmtId="0" fontId="29" fillId="40" borderId="8" xfId="0" applyFont="1" applyFill="1" applyBorder="1" applyAlignment="1">
      <alignment horizontal="center" vertical="center" wrapText="1"/>
    </xf>
    <xf numFmtId="0" fontId="29" fillId="40" borderId="10" xfId="0" applyFont="1" applyFill="1" applyBorder="1" applyAlignment="1">
      <alignment horizontal="center" vertical="center" wrapText="1"/>
    </xf>
    <xf numFmtId="0" fontId="3" fillId="39" borderId="30" xfId="0" applyFont="1" applyFill="1" applyBorder="1" applyAlignment="1">
      <alignment horizontal="center" vertical="center" wrapText="1"/>
    </xf>
    <xf numFmtId="0" fontId="3" fillId="39" borderId="2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41" borderId="23" xfId="0" applyFont="1" applyFill="1" applyBorder="1" applyAlignment="1">
      <alignment horizontal="center" vertical="center" wrapText="1"/>
    </xf>
    <xf numFmtId="0" fontId="29" fillId="41" borderId="3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6" fillId="36" borderId="25" xfId="0" applyFont="1" applyFill="1" applyBorder="1" applyAlignment="1">
      <alignment horizontal="justify" vertical="center" wrapText="1"/>
    </xf>
    <xf numFmtId="0" fontId="26" fillId="36" borderId="26" xfId="0" applyFont="1" applyFill="1" applyBorder="1" applyAlignment="1">
      <alignment horizontal="justify" vertical="center" wrapText="1"/>
    </xf>
    <xf numFmtId="0" fontId="26" fillId="36" borderId="27" xfId="0" applyFont="1" applyFill="1" applyBorder="1" applyAlignment="1">
      <alignment horizontal="justify" vertical="center" wrapText="1"/>
    </xf>
    <xf numFmtId="0" fontId="6" fillId="34" borderId="25" xfId="0" applyFont="1" applyFill="1" applyBorder="1" applyAlignment="1">
      <alignment horizontal="center" vertical="center"/>
    </xf>
    <xf numFmtId="0" fontId="6" fillId="34" borderId="26" xfId="0" applyFont="1" applyFill="1" applyBorder="1" applyAlignment="1">
      <alignment horizontal="center" vertical="center"/>
    </xf>
    <xf numFmtId="0" fontId="6" fillId="34" borderId="27" xfId="0" applyFont="1" applyFill="1" applyBorder="1" applyAlignment="1">
      <alignment horizontal="center" vertical="center"/>
    </xf>
    <xf numFmtId="0" fontId="6" fillId="34" borderId="31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6" fillId="34" borderId="32" xfId="0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horizontal="left" vertical="center" wrapText="1"/>
    </xf>
    <xf numFmtId="0" fontId="7" fillId="35" borderId="2" xfId="0" applyFont="1" applyFill="1" applyBorder="1" applyAlignment="1">
      <alignment horizontal="left" vertical="center"/>
    </xf>
    <xf numFmtId="0" fontId="27" fillId="0" borderId="36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7" fillId="37" borderId="30" xfId="0" applyFont="1" applyFill="1" applyBorder="1" applyAlignment="1">
      <alignment horizontal="center" vertical="center"/>
    </xf>
    <xf numFmtId="0" fontId="7" fillId="37" borderId="28" xfId="0" applyFont="1" applyFill="1" applyBorder="1" applyAlignment="1">
      <alignment horizontal="center" vertical="center"/>
    </xf>
    <xf numFmtId="0" fontId="7" fillId="37" borderId="29" xfId="0" applyFont="1" applyFill="1" applyBorder="1" applyAlignment="1">
      <alignment horizontal="center" vertical="center"/>
    </xf>
    <xf numFmtId="0" fontId="7" fillId="38" borderId="30" xfId="0" applyFont="1" applyFill="1" applyBorder="1" applyAlignment="1">
      <alignment horizontal="center" vertical="center"/>
    </xf>
    <xf numFmtId="0" fontId="7" fillId="38" borderId="28" xfId="0" applyFont="1" applyFill="1" applyBorder="1" applyAlignment="1">
      <alignment horizontal="center" vertical="center"/>
    </xf>
    <xf numFmtId="0" fontId="7" fillId="38" borderId="29" xfId="0" applyFont="1" applyFill="1" applyBorder="1" applyAlignment="1">
      <alignment horizontal="center" vertical="center"/>
    </xf>
    <xf numFmtId="0" fontId="7" fillId="39" borderId="30" xfId="0" applyFont="1" applyFill="1" applyBorder="1" applyAlignment="1">
      <alignment horizontal="center" vertical="center" wrapText="1"/>
    </xf>
    <xf numFmtId="0" fontId="7" fillId="39" borderId="29" xfId="0" applyFont="1" applyFill="1" applyBorder="1" applyAlignment="1">
      <alignment horizontal="center" vertical="center" wrapText="1"/>
    </xf>
    <xf numFmtId="0" fontId="7" fillId="35" borderId="33" xfId="0" applyFont="1" applyFill="1" applyBorder="1" applyAlignment="1">
      <alignment horizontal="left" vertical="center"/>
    </xf>
    <xf numFmtId="0" fontId="36" fillId="36" borderId="30" xfId="0" applyFont="1" applyFill="1" applyBorder="1" applyAlignment="1">
      <alignment horizontal="justify" vertical="center" wrapText="1"/>
    </xf>
    <xf numFmtId="0" fontId="36" fillId="36" borderId="28" xfId="0" applyFont="1" applyFill="1" applyBorder="1" applyAlignment="1">
      <alignment horizontal="justify" vertical="center" wrapText="1"/>
    </xf>
    <xf numFmtId="0" fontId="36" fillId="36" borderId="29" xfId="0" applyFont="1" applyFill="1" applyBorder="1" applyAlignment="1">
      <alignment horizontal="justify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4D79B"/>
      <color rgb="FFFABF8F"/>
      <color rgb="FFE26B0A"/>
      <color rgb="FF00B000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6DED-2A8A-4727-8CFE-A200AF81D5E8}">
  <dimension ref="A1:DT358"/>
  <sheetViews>
    <sheetView tabSelected="1" zoomScale="66" zoomScaleNormal="66" workbookViewId="0">
      <selection activeCell="N15" sqref="N15"/>
    </sheetView>
  </sheetViews>
  <sheetFormatPr defaultColWidth="8.85546875" defaultRowHeight="15.75" x14ac:dyDescent="0.25"/>
  <cols>
    <col min="1" max="1" width="2.28515625" style="6" customWidth="1"/>
    <col min="2" max="2" width="13" style="5" customWidth="1"/>
    <col min="3" max="3" width="32.28515625" style="4" customWidth="1"/>
    <col min="4" max="4" width="12.7109375" style="4" customWidth="1"/>
    <col min="5" max="5" width="11.42578125" style="4" customWidth="1"/>
    <col min="6" max="6" width="16.85546875" style="4" customWidth="1"/>
    <col min="7" max="7" width="19.140625" style="4" customWidth="1"/>
    <col min="8" max="8" width="4.5703125" style="1" customWidth="1"/>
    <col min="9" max="9" width="4.140625" style="1" customWidth="1"/>
    <col min="10" max="13" width="3.7109375" style="5" customWidth="1"/>
    <col min="14" max="14" width="10.7109375" style="2" customWidth="1"/>
    <col min="15" max="15" width="4" style="2" customWidth="1"/>
    <col min="16" max="20" width="6.7109375" style="2" customWidth="1"/>
    <col min="21" max="21" width="4" style="2" customWidth="1"/>
    <col min="22" max="23" width="10.140625" style="9" customWidth="1"/>
    <col min="24" max="24" width="10.85546875" style="9" customWidth="1"/>
    <col min="25" max="25" width="9.140625" style="9" customWidth="1"/>
    <col min="26" max="26" width="9" style="2" customWidth="1"/>
    <col min="27" max="27" width="8.5703125" style="2" customWidth="1"/>
    <col min="28" max="28" width="4" style="2" customWidth="1"/>
    <col min="29" max="29" width="6.7109375" style="9" customWidth="1"/>
    <col min="30" max="30" width="10.28515625" style="2" customWidth="1"/>
    <col min="31" max="16384" width="8.85546875" style="4"/>
  </cols>
  <sheetData>
    <row r="1" spans="1:30" ht="16.5" customHeight="1" thickBot="1" x14ac:dyDescent="0.3">
      <c r="H1" s="5"/>
      <c r="I1" s="4"/>
      <c r="J1" s="4"/>
      <c r="K1" s="4"/>
      <c r="L1" s="4"/>
      <c r="M1" s="4"/>
    </row>
    <row r="2" spans="1:30" ht="19.5" customHeight="1" thickBot="1" x14ac:dyDescent="0.3">
      <c r="C2" s="10">
        <v>2021</v>
      </c>
      <c r="D2" s="179" t="s">
        <v>311</v>
      </c>
      <c r="E2" s="180"/>
      <c r="F2" s="180"/>
      <c r="G2" s="181"/>
      <c r="H2" s="4"/>
      <c r="I2" s="4"/>
      <c r="J2" s="4"/>
      <c r="K2" s="4"/>
      <c r="L2" s="4"/>
      <c r="M2" s="4"/>
      <c r="N2" s="182" t="s">
        <v>308</v>
      </c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4"/>
    </row>
    <row r="3" spans="1:30" ht="15.75" customHeight="1" thickBot="1" x14ac:dyDescent="0.3">
      <c r="C3" s="188" t="s">
        <v>221</v>
      </c>
      <c r="D3" s="190" t="s">
        <v>2</v>
      </c>
      <c r="E3" s="192" t="s">
        <v>254</v>
      </c>
      <c r="F3" s="192" t="s">
        <v>222</v>
      </c>
      <c r="G3" s="194" t="s">
        <v>223</v>
      </c>
      <c r="H3" s="4"/>
      <c r="I3" s="4"/>
      <c r="J3" s="4"/>
      <c r="K3" s="4"/>
      <c r="L3" s="4"/>
      <c r="M3" s="4"/>
      <c r="N3" s="185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7"/>
    </row>
    <row r="4" spans="1:30" ht="24.75" customHeight="1" thickBot="1" x14ac:dyDescent="0.3">
      <c r="C4" s="189"/>
      <c r="D4" s="191"/>
      <c r="E4" s="193"/>
      <c r="F4" s="193"/>
      <c r="G4" s="195"/>
      <c r="H4" s="9"/>
      <c r="I4" s="9"/>
      <c r="J4" s="9"/>
      <c r="K4" s="9"/>
      <c r="L4" s="9"/>
      <c r="M4" s="9"/>
      <c r="N4" s="19"/>
      <c r="O4" s="17"/>
      <c r="P4" s="196" t="s">
        <v>225</v>
      </c>
      <c r="Q4" s="197"/>
      <c r="R4" s="197"/>
      <c r="S4" s="198"/>
      <c r="T4" s="18"/>
      <c r="U4" s="17"/>
      <c r="V4" s="199" t="s">
        <v>226</v>
      </c>
      <c r="W4" s="200"/>
      <c r="X4" s="200"/>
      <c r="Y4" s="201"/>
      <c r="Z4" s="18"/>
      <c r="AA4" s="18"/>
      <c r="AB4" s="17"/>
      <c r="AC4" s="202" t="s">
        <v>227</v>
      </c>
      <c r="AD4" s="203"/>
    </row>
    <row r="5" spans="1:30" ht="48.75" customHeight="1" thickBot="1" x14ac:dyDescent="0.3">
      <c r="C5" s="94"/>
      <c r="D5" s="20" t="s">
        <v>3</v>
      </c>
      <c r="E5" s="21" t="s">
        <v>255</v>
      </c>
      <c r="F5" s="22" t="s">
        <v>222</v>
      </c>
      <c r="G5" s="23" t="s">
        <v>223</v>
      </c>
      <c r="H5" s="9"/>
      <c r="I5" s="9"/>
      <c r="J5" s="9"/>
      <c r="K5" s="9"/>
      <c r="L5" s="9"/>
      <c r="M5" s="9"/>
      <c r="N5" s="27" t="s">
        <v>232</v>
      </c>
      <c r="O5" s="17"/>
      <c r="P5" s="145" t="s">
        <v>228</v>
      </c>
      <c r="Q5" s="146"/>
      <c r="R5" s="146"/>
      <c r="S5" s="147"/>
      <c r="T5" s="18"/>
      <c r="U5" s="17"/>
      <c r="V5" s="24" t="s">
        <v>229</v>
      </c>
      <c r="W5" s="81" t="s">
        <v>230</v>
      </c>
      <c r="X5" s="25" t="s">
        <v>224</v>
      </c>
      <c r="Y5" s="26" t="s">
        <v>256</v>
      </c>
      <c r="Z5" s="18"/>
      <c r="AA5" s="18"/>
      <c r="AB5" s="17"/>
      <c r="AC5" s="148" t="s">
        <v>231</v>
      </c>
      <c r="AD5" s="149"/>
    </row>
    <row r="6" spans="1:30" s="18" customFormat="1" ht="43.15" customHeight="1" thickBot="1" x14ac:dyDescent="0.3">
      <c r="A6" s="28"/>
      <c r="B6" s="46"/>
      <c r="C6" s="150"/>
      <c r="D6" s="150"/>
      <c r="E6" s="151" t="s">
        <v>235</v>
      </c>
      <c r="H6" s="152" t="s">
        <v>54</v>
      </c>
      <c r="I6" s="9"/>
      <c r="J6" s="9"/>
      <c r="K6" s="9"/>
      <c r="L6" s="9"/>
      <c r="M6" s="9"/>
      <c r="N6" s="29" t="s">
        <v>239</v>
      </c>
      <c r="O6" s="17"/>
      <c r="P6" s="153" t="s">
        <v>267</v>
      </c>
      <c r="Q6" s="154"/>
      <c r="R6" s="154"/>
      <c r="S6" s="155"/>
      <c r="T6" s="156" t="s">
        <v>239</v>
      </c>
      <c r="U6" s="17"/>
      <c r="V6" s="159" t="s">
        <v>269</v>
      </c>
      <c r="W6" s="160"/>
      <c r="X6" s="160"/>
      <c r="Y6" s="161"/>
      <c r="Z6" s="165" t="s">
        <v>236</v>
      </c>
      <c r="AA6" s="168" t="s">
        <v>237</v>
      </c>
      <c r="AB6" s="17"/>
      <c r="AC6" s="171" t="s">
        <v>238</v>
      </c>
      <c r="AD6" s="172"/>
    </row>
    <row r="7" spans="1:30" s="18" customFormat="1" ht="31.5" customHeight="1" thickBot="1" x14ac:dyDescent="0.3">
      <c r="A7" s="28"/>
      <c r="B7" s="46"/>
      <c r="D7" s="151" t="s">
        <v>0</v>
      </c>
      <c r="E7" s="151"/>
      <c r="H7" s="152"/>
      <c r="I7" s="9"/>
      <c r="J7" s="173" t="s">
        <v>312</v>
      </c>
      <c r="K7" s="174"/>
      <c r="L7" s="174"/>
      <c r="M7" s="175"/>
      <c r="N7" s="33"/>
      <c r="O7" s="17"/>
      <c r="P7" s="30" t="s">
        <v>240</v>
      </c>
      <c r="Q7" s="31" t="s">
        <v>241</v>
      </c>
      <c r="R7" s="31" t="s">
        <v>242</v>
      </c>
      <c r="S7" s="31" t="s">
        <v>243</v>
      </c>
      <c r="T7" s="157"/>
      <c r="U7" s="17"/>
      <c r="V7" s="162"/>
      <c r="W7" s="163"/>
      <c r="X7" s="163"/>
      <c r="Y7" s="164"/>
      <c r="Z7" s="166"/>
      <c r="AA7" s="169"/>
      <c r="AB7" s="17"/>
      <c r="AC7" s="32"/>
      <c r="AD7" s="176" t="s">
        <v>244</v>
      </c>
    </row>
    <row r="8" spans="1:30" ht="17.25" customHeight="1" thickBot="1" x14ac:dyDescent="0.3">
      <c r="B8" s="144" t="s">
        <v>316</v>
      </c>
      <c r="C8" s="143" t="s">
        <v>1</v>
      </c>
      <c r="D8" s="151"/>
      <c r="E8" s="151"/>
      <c r="F8" s="143" t="s">
        <v>72</v>
      </c>
      <c r="G8" s="143" t="s">
        <v>73</v>
      </c>
      <c r="H8" s="152"/>
      <c r="I8" s="9"/>
      <c r="J8" s="135" t="s">
        <v>2</v>
      </c>
      <c r="K8" s="178"/>
      <c r="L8" s="135" t="s">
        <v>3</v>
      </c>
      <c r="M8" s="136"/>
      <c r="N8" s="35" t="s">
        <v>247</v>
      </c>
      <c r="P8" s="137" t="s">
        <v>245</v>
      </c>
      <c r="Q8" s="138"/>
      <c r="R8" s="138"/>
      <c r="S8" s="139"/>
      <c r="T8" s="157"/>
      <c r="V8" s="140" t="s">
        <v>245</v>
      </c>
      <c r="W8" s="141"/>
      <c r="X8" s="141"/>
      <c r="Y8" s="142"/>
      <c r="Z8" s="166"/>
      <c r="AA8" s="169"/>
      <c r="AC8" s="34" t="s">
        <v>246</v>
      </c>
      <c r="AD8" s="176"/>
    </row>
    <row r="9" spans="1:30" ht="23.65" customHeight="1" thickBot="1" x14ac:dyDescent="0.3">
      <c r="B9" s="144"/>
      <c r="C9" s="143"/>
      <c r="D9" s="151"/>
      <c r="E9" s="151"/>
      <c r="F9" s="143"/>
      <c r="G9" s="143"/>
      <c r="H9" s="152"/>
      <c r="I9" s="9"/>
      <c r="J9" s="47" t="s">
        <v>71</v>
      </c>
      <c r="K9" s="48" t="s">
        <v>69</v>
      </c>
      <c r="L9" s="47" t="s">
        <v>71</v>
      </c>
      <c r="M9" s="48" t="s">
        <v>69</v>
      </c>
      <c r="N9" s="39"/>
      <c r="P9" s="36">
        <v>32</v>
      </c>
      <c r="Q9" s="36"/>
      <c r="R9" s="36"/>
      <c r="S9" s="36"/>
      <c r="T9" s="158"/>
      <c r="V9" s="37">
        <v>56</v>
      </c>
      <c r="W9" s="37">
        <v>30</v>
      </c>
      <c r="X9" s="37">
        <v>69</v>
      </c>
      <c r="Y9" s="37">
        <v>54</v>
      </c>
      <c r="Z9" s="167"/>
      <c r="AA9" s="170"/>
      <c r="AC9" s="38">
        <v>45</v>
      </c>
      <c r="AD9" s="177"/>
    </row>
    <row r="10" spans="1:30" ht="21.75" thickBot="1" x14ac:dyDescent="0.4">
      <c r="A10" s="9"/>
      <c r="B10" s="131"/>
      <c r="C10" s="9"/>
      <c r="D10" s="9"/>
      <c r="E10" s="9"/>
      <c r="F10" s="2"/>
      <c r="G10" s="9"/>
      <c r="H10" s="9"/>
      <c r="I10" s="9"/>
      <c r="J10" s="9"/>
      <c r="K10" s="9"/>
      <c r="L10" s="9"/>
      <c r="M10" s="9"/>
      <c r="P10" s="9"/>
      <c r="Q10" s="9"/>
      <c r="R10" s="9"/>
      <c r="S10" s="9"/>
    </row>
    <row r="11" spans="1:30" ht="18.600000000000001" customHeight="1" thickTop="1" thickBot="1" x14ac:dyDescent="0.3">
      <c r="B11" s="5">
        <v>1</v>
      </c>
      <c r="C11" s="49" t="s">
        <v>34</v>
      </c>
      <c r="D11" s="50"/>
      <c r="E11" s="50">
        <v>48603</v>
      </c>
      <c r="F11" s="50" t="s">
        <v>39</v>
      </c>
      <c r="G11" s="50" t="s">
        <v>10</v>
      </c>
      <c r="H11" s="51" t="s">
        <v>71</v>
      </c>
      <c r="I11" s="96" t="s">
        <v>282</v>
      </c>
      <c r="J11" s="97"/>
      <c r="K11" s="98"/>
      <c r="L11" s="98">
        <v>1</v>
      </c>
      <c r="M11" s="99"/>
      <c r="N11" s="100">
        <f t="shared" ref="N11:N42" si="0">T11+AA11+AD11</f>
        <v>11</v>
      </c>
      <c r="O11" s="41"/>
      <c r="P11" s="101">
        <v>1</v>
      </c>
      <c r="Q11" s="105"/>
      <c r="R11" s="105"/>
      <c r="S11" s="102"/>
      <c r="T11" s="103"/>
      <c r="U11" s="41"/>
      <c r="V11" s="104">
        <v>2</v>
      </c>
      <c r="W11" s="105">
        <v>3</v>
      </c>
      <c r="X11" s="105">
        <v>3</v>
      </c>
      <c r="Y11" s="102">
        <v>2</v>
      </c>
      <c r="Z11" s="106">
        <v>4</v>
      </c>
      <c r="AA11" s="107">
        <f t="shared" ref="AA11:AA42" si="1">Z11*2</f>
        <v>8</v>
      </c>
      <c r="AB11" s="41"/>
      <c r="AC11" s="104">
        <v>1</v>
      </c>
      <c r="AD11" s="108">
        <f t="shared" ref="AD11:AD42" si="2">AC11*3</f>
        <v>3</v>
      </c>
    </row>
    <row r="12" spans="1:30" ht="16.5" thickBot="1" x14ac:dyDescent="0.3">
      <c r="B12" s="5">
        <v>2</v>
      </c>
      <c r="C12" s="49" t="s">
        <v>261</v>
      </c>
      <c r="D12" s="50"/>
      <c r="E12" s="50">
        <v>47583</v>
      </c>
      <c r="F12" s="50" t="s">
        <v>66</v>
      </c>
      <c r="G12" s="50" t="s">
        <v>67</v>
      </c>
      <c r="H12" s="51" t="s">
        <v>71</v>
      </c>
      <c r="I12" s="96" t="s">
        <v>282</v>
      </c>
      <c r="J12" s="109"/>
      <c r="K12" s="110"/>
      <c r="L12" s="110">
        <v>2</v>
      </c>
      <c r="M12" s="111"/>
      <c r="N12" s="100">
        <f t="shared" si="0"/>
        <v>16</v>
      </c>
      <c r="O12" s="41"/>
      <c r="P12" s="112">
        <f>$P$9+5</f>
        <v>37</v>
      </c>
      <c r="Q12" s="113"/>
      <c r="R12" s="113"/>
      <c r="S12" s="114"/>
      <c r="T12" s="115"/>
      <c r="U12" s="41"/>
      <c r="V12" s="116">
        <v>8</v>
      </c>
      <c r="W12" s="117">
        <v>6</v>
      </c>
      <c r="X12" s="113">
        <v>4</v>
      </c>
      <c r="Y12" s="114">
        <v>1</v>
      </c>
      <c r="Z12" s="106">
        <v>5</v>
      </c>
      <c r="AA12" s="107">
        <f t="shared" si="1"/>
        <v>10</v>
      </c>
      <c r="AB12" s="41"/>
      <c r="AC12" s="116">
        <v>2</v>
      </c>
      <c r="AD12" s="108">
        <f t="shared" si="2"/>
        <v>6</v>
      </c>
    </row>
    <row r="13" spans="1:30" ht="16.5" thickBot="1" x14ac:dyDescent="0.3">
      <c r="B13" s="5">
        <v>3</v>
      </c>
      <c r="C13" s="49" t="s">
        <v>42</v>
      </c>
      <c r="D13" s="50"/>
      <c r="E13" s="50">
        <v>48033</v>
      </c>
      <c r="F13" s="50" t="s">
        <v>139</v>
      </c>
      <c r="G13" s="50" t="s">
        <v>131</v>
      </c>
      <c r="H13" s="51" t="s">
        <v>71</v>
      </c>
      <c r="I13" s="96" t="s">
        <v>81</v>
      </c>
      <c r="J13" s="109">
        <v>1</v>
      </c>
      <c r="K13" s="110"/>
      <c r="L13" s="110"/>
      <c r="M13" s="111"/>
      <c r="N13" s="100">
        <f t="shared" si="0"/>
        <v>17</v>
      </c>
      <c r="O13" s="41"/>
      <c r="P13" s="112">
        <v>9</v>
      </c>
      <c r="Q13" s="113"/>
      <c r="R13" s="113"/>
      <c r="S13" s="114"/>
      <c r="T13" s="115"/>
      <c r="U13" s="41"/>
      <c r="V13" s="116">
        <v>3</v>
      </c>
      <c r="W13" s="117">
        <f>$W$9+5</f>
        <v>35</v>
      </c>
      <c r="X13" s="113">
        <v>1</v>
      </c>
      <c r="Y13" s="114">
        <v>3</v>
      </c>
      <c r="Z13" s="106">
        <v>4</v>
      </c>
      <c r="AA13" s="107">
        <f t="shared" si="1"/>
        <v>8</v>
      </c>
      <c r="AB13" s="41"/>
      <c r="AC13" s="116">
        <v>3</v>
      </c>
      <c r="AD13" s="108">
        <f t="shared" si="2"/>
        <v>9</v>
      </c>
    </row>
    <row r="14" spans="1:30" ht="16.5" thickBot="1" x14ac:dyDescent="0.3">
      <c r="B14" s="5">
        <v>4</v>
      </c>
      <c r="C14" s="49" t="s">
        <v>42</v>
      </c>
      <c r="D14" s="50"/>
      <c r="E14" s="50">
        <v>48615</v>
      </c>
      <c r="F14" s="50" t="s">
        <v>129</v>
      </c>
      <c r="G14" s="50" t="s">
        <v>23</v>
      </c>
      <c r="H14" s="51" t="s">
        <v>71</v>
      </c>
      <c r="I14" s="96" t="s">
        <v>282</v>
      </c>
      <c r="J14" s="109"/>
      <c r="K14" s="110"/>
      <c r="L14" s="110">
        <v>3</v>
      </c>
      <c r="M14" s="111"/>
      <c r="N14" s="100">
        <f t="shared" si="0"/>
        <v>18</v>
      </c>
      <c r="O14" s="41"/>
      <c r="P14" s="112">
        <v>3</v>
      </c>
      <c r="Q14" s="114"/>
      <c r="R14" s="114"/>
      <c r="S14" s="114"/>
      <c r="T14" s="115"/>
      <c r="U14" s="41"/>
      <c r="V14" s="116">
        <v>6</v>
      </c>
      <c r="W14" s="117">
        <v>1</v>
      </c>
      <c r="X14" s="113">
        <v>2</v>
      </c>
      <c r="Y14" s="114">
        <v>17</v>
      </c>
      <c r="Z14" s="106">
        <v>3</v>
      </c>
      <c r="AA14" s="107">
        <f t="shared" si="1"/>
        <v>6</v>
      </c>
      <c r="AB14" s="41"/>
      <c r="AC14" s="116">
        <v>4</v>
      </c>
      <c r="AD14" s="108">
        <f t="shared" si="2"/>
        <v>12</v>
      </c>
    </row>
    <row r="15" spans="1:30" ht="16.5" thickBot="1" x14ac:dyDescent="0.3">
      <c r="B15" s="5">
        <v>5</v>
      </c>
      <c r="C15" s="49" t="s">
        <v>42</v>
      </c>
      <c r="D15" s="50"/>
      <c r="E15" s="50">
        <v>47804</v>
      </c>
      <c r="F15" s="50" t="s">
        <v>93</v>
      </c>
      <c r="G15" s="50" t="s">
        <v>18</v>
      </c>
      <c r="H15" s="51" t="s">
        <v>69</v>
      </c>
      <c r="I15" s="96" t="s">
        <v>81</v>
      </c>
      <c r="J15" s="109"/>
      <c r="K15" s="110">
        <v>1</v>
      </c>
      <c r="L15" s="110"/>
      <c r="M15" s="111"/>
      <c r="N15" s="100">
        <f t="shared" si="0"/>
        <v>28</v>
      </c>
      <c r="O15" s="41"/>
      <c r="P15" s="112">
        <v>4</v>
      </c>
      <c r="Q15" s="113"/>
      <c r="R15" s="113"/>
      <c r="S15" s="114"/>
      <c r="T15" s="115"/>
      <c r="U15" s="41"/>
      <c r="V15" s="116">
        <v>1</v>
      </c>
      <c r="W15" s="117">
        <f>$W$9+5</f>
        <v>35</v>
      </c>
      <c r="X15" s="113">
        <v>5</v>
      </c>
      <c r="Y15" s="114">
        <v>4</v>
      </c>
      <c r="Z15" s="106">
        <v>5</v>
      </c>
      <c r="AA15" s="107">
        <f t="shared" si="1"/>
        <v>10</v>
      </c>
      <c r="AB15" s="41"/>
      <c r="AC15" s="116">
        <v>6</v>
      </c>
      <c r="AD15" s="108">
        <f t="shared" si="2"/>
        <v>18</v>
      </c>
    </row>
    <row r="16" spans="1:30" ht="16.5" thickBot="1" x14ac:dyDescent="0.3">
      <c r="B16" s="5">
        <v>6</v>
      </c>
      <c r="C16" s="49" t="s">
        <v>42</v>
      </c>
      <c r="D16" s="50"/>
      <c r="E16" s="50">
        <v>47716</v>
      </c>
      <c r="F16" s="50" t="s">
        <v>80</v>
      </c>
      <c r="G16" s="50" t="s">
        <v>270</v>
      </c>
      <c r="H16" s="51" t="s">
        <v>71</v>
      </c>
      <c r="I16" s="96" t="s">
        <v>81</v>
      </c>
      <c r="J16" s="109">
        <v>2</v>
      </c>
      <c r="K16" s="110"/>
      <c r="L16" s="110"/>
      <c r="M16" s="111"/>
      <c r="N16" s="100">
        <f t="shared" si="0"/>
        <v>39</v>
      </c>
      <c r="O16" s="41"/>
      <c r="P16" s="112">
        <v>2</v>
      </c>
      <c r="Q16" s="113"/>
      <c r="R16" s="113"/>
      <c r="S16" s="114"/>
      <c r="T16" s="115"/>
      <c r="U16" s="41"/>
      <c r="V16" s="116">
        <v>4</v>
      </c>
      <c r="W16" s="117">
        <f>$W$9+5</f>
        <v>35</v>
      </c>
      <c r="X16" s="113">
        <v>8</v>
      </c>
      <c r="Y16" s="114">
        <f>$Y$9+5</f>
        <v>59</v>
      </c>
      <c r="Z16" s="106">
        <v>12</v>
      </c>
      <c r="AA16" s="107">
        <f t="shared" si="1"/>
        <v>24</v>
      </c>
      <c r="AB16" s="41"/>
      <c r="AC16" s="116">
        <v>5</v>
      </c>
      <c r="AD16" s="108">
        <f t="shared" si="2"/>
        <v>15</v>
      </c>
    </row>
    <row r="17" spans="2:30" ht="16.5" thickBot="1" x14ac:dyDescent="0.3">
      <c r="B17" s="5">
        <v>7</v>
      </c>
      <c r="C17" s="49" t="s">
        <v>201</v>
      </c>
      <c r="D17" s="50"/>
      <c r="E17" s="50">
        <v>46801</v>
      </c>
      <c r="F17" s="50" t="s">
        <v>110</v>
      </c>
      <c r="G17" s="50" t="s">
        <v>11</v>
      </c>
      <c r="H17" s="51" t="s">
        <v>71</v>
      </c>
      <c r="I17" s="96" t="s">
        <v>81</v>
      </c>
      <c r="J17" s="109">
        <v>3</v>
      </c>
      <c r="K17" s="110"/>
      <c r="L17" s="110"/>
      <c r="M17" s="111"/>
      <c r="N17" s="100">
        <f t="shared" si="0"/>
        <v>51</v>
      </c>
      <c r="O17" s="41"/>
      <c r="P17" s="112">
        <f>$P$9+5</f>
        <v>37</v>
      </c>
      <c r="Q17" s="113"/>
      <c r="R17" s="113"/>
      <c r="S17" s="114"/>
      <c r="T17" s="115"/>
      <c r="U17" s="41"/>
      <c r="V17" s="116">
        <v>13</v>
      </c>
      <c r="W17" s="117">
        <v>4</v>
      </c>
      <c r="X17" s="113">
        <f>$X$9+5</f>
        <v>74</v>
      </c>
      <c r="Y17" s="114">
        <v>5</v>
      </c>
      <c r="Z17" s="106">
        <v>9</v>
      </c>
      <c r="AA17" s="107">
        <f t="shared" si="1"/>
        <v>18</v>
      </c>
      <c r="AB17" s="41"/>
      <c r="AC17" s="116">
        <v>11</v>
      </c>
      <c r="AD17" s="108">
        <f t="shared" si="2"/>
        <v>33</v>
      </c>
    </row>
    <row r="18" spans="2:30" ht="16.5" thickBot="1" x14ac:dyDescent="0.3">
      <c r="B18" s="5">
        <v>8</v>
      </c>
      <c r="C18" s="49" t="s">
        <v>103</v>
      </c>
      <c r="D18" s="50"/>
      <c r="E18" s="50">
        <v>48434</v>
      </c>
      <c r="F18" s="50" t="s">
        <v>35</v>
      </c>
      <c r="G18" s="50" t="s">
        <v>36</v>
      </c>
      <c r="H18" s="51" t="s">
        <v>71</v>
      </c>
      <c r="I18" s="96" t="s">
        <v>81</v>
      </c>
      <c r="J18" s="109">
        <v>4</v>
      </c>
      <c r="K18" s="110"/>
      <c r="L18" s="110"/>
      <c r="M18" s="111"/>
      <c r="N18" s="100">
        <f t="shared" si="0"/>
        <v>52</v>
      </c>
      <c r="O18" s="41"/>
      <c r="P18" s="112">
        <f>$P$9+5</f>
        <v>37</v>
      </c>
      <c r="Q18" s="113"/>
      <c r="R18" s="113"/>
      <c r="S18" s="114"/>
      <c r="T18" s="115"/>
      <c r="U18" s="41"/>
      <c r="V18" s="116">
        <v>10</v>
      </c>
      <c r="W18" s="117">
        <v>7</v>
      </c>
      <c r="X18" s="113">
        <v>7</v>
      </c>
      <c r="Y18" s="114">
        <f>$Y$9+5</f>
        <v>59</v>
      </c>
      <c r="Z18" s="106">
        <v>14</v>
      </c>
      <c r="AA18" s="107">
        <f t="shared" si="1"/>
        <v>28</v>
      </c>
      <c r="AB18" s="41"/>
      <c r="AC18" s="116">
        <v>8</v>
      </c>
      <c r="AD18" s="108">
        <f t="shared" si="2"/>
        <v>24</v>
      </c>
    </row>
    <row r="19" spans="2:30" ht="16.5" thickBot="1" x14ac:dyDescent="0.3">
      <c r="B19" s="5">
        <v>9</v>
      </c>
      <c r="C19" s="49" t="s">
        <v>276</v>
      </c>
      <c r="D19" s="50"/>
      <c r="E19" s="50">
        <v>48674</v>
      </c>
      <c r="F19" s="50" t="s">
        <v>41</v>
      </c>
      <c r="G19" s="50" t="s">
        <v>5</v>
      </c>
      <c r="H19" s="51" t="s">
        <v>69</v>
      </c>
      <c r="I19" s="96" t="s">
        <v>81</v>
      </c>
      <c r="J19" s="109"/>
      <c r="K19" s="110">
        <v>2</v>
      </c>
      <c r="L19" s="110"/>
      <c r="M19" s="111"/>
      <c r="N19" s="100">
        <f t="shared" si="0"/>
        <v>62</v>
      </c>
      <c r="O19" s="41"/>
      <c r="P19" s="112">
        <v>7</v>
      </c>
      <c r="Q19" s="113"/>
      <c r="R19" s="113"/>
      <c r="S19" s="114"/>
      <c r="T19" s="115"/>
      <c r="U19" s="41"/>
      <c r="V19" s="116">
        <v>14</v>
      </c>
      <c r="W19" s="117">
        <v>2</v>
      </c>
      <c r="X19" s="113">
        <v>16</v>
      </c>
      <c r="Y19" s="114">
        <v>16</v>
      </c>
      <c r="Z19" s="106">
        <v>16</v>
      </c>
      <c r="AA19" s="107">
        <f t="shared" si="1"/>
        <v>32</v>
      </c>
      <c r="AB19" s="41"/>
      <c r="AC19" s="116">
        <v>10</v>
      </c>
      <c r="AD19" s="108">
        <f t="shared" si="2"/>
        <v>30</v>
      </c>
    </row>
    <row r="20" spans="2:30" ht="16.5" thickBot="1" x14ac:dyDescent="0.3">
      <c r="B20" s="5">
        <v>10</v>
      </c>
      <c r="C20" s="49" t="s">
        <v>42</v>
      </c>
      <c r="D20" s="50"/>
      <c r="E20" s="50">
        <v>48119</v>
      </c>
      <c r="F20" s="50" t="s">
        <v>183</v>
      </c>
      <c r="G20" s="50" t="s">
        <v>18</v>
      </c>
      <c r="H20" s="51" t="s">
        <v>71</v>
      </c>
      <c r="I20" s="96" t="s">
        <v>81</v>
      </c>
      <c r="J20" s="109">
        <v>5</v>
      </c>
      <c r="K20" s="110"/>
      <c r="L20" s="110"/>
      <c r="M20" s="111"/>
      <c r="N20" s="100">
        <f t="shared" si="0"/>
        <v>65</v>
      </c>
      <c r="O20" s="41"/>
      <c r="P20" s="112">
        <v>27</v>
      </c>
      <c r="Q20" s="113"/>
      <c r="R20" s="114"/>
      <c r="S20" s="114"/>
      <c r="T20" s="115"/>
      <c r="U20" s="41"/>
      <c r="V20" s="116">
        <v>9</v>
      </c>
      <c r="W20" s="117">
        <f>$W$9+5</f>
        <v>35</v>
      </c>
      <c r="X20" s="113">
        <v>10</v>
      </c>
      <c r="Y20" s="114">
        <v>13</v>
      </c>
      <c r="Z20" s="106">
        <v>19</v>
      </c>
      <c r="AA20" s="107">
        <f t="shared" si="1"/>
        <v>38</v>
      </c>
      <c r="AB20" s="41"/>
      <c r="AC20" s="116">
        <v>9</v>
      </c>
      <c r="AD20" s="108">
        <f t="shared" si="2"/>
        <v>27</v>
      </c>
    </row>
    <row r="21" spans="2:30" ht="16.5" thickBot="1" x14ac:dyDescent="0.3">
      <c r="B21" s="5">
        <v>11</v>
      </c>
      <c r="C21" s="49" t="s">
        <v>284</v>
      </c>
      <c r="D21" s="50"/>
      <c r="E21" s="50">
        <v>48452</v>
      </c>
      <c r="F21" s="50" t="s">
        <v>70</v>
      </c>
      <c r="G21" s="50" t="s">
        <v>15</v>
      </c>
      <c r="H21" s="51" t="s">
        <v>69</v>
      </c>
      <c r="I21" s="96" t="s">
        <v>282</v>
      </c>
      <c r="J21" s="109"/>
      <c r="K21" s="110"/>
      <c r="L21" s="110"/>
      <c r="M21" s="111">
        <v>1</v>
      </c>
      <c r="N21" s="100">
        <f t="shared" si="0"/>
        <v>77</v>
      </c>
      <c r="O21" s="41"/>
      <c r="P21" s="112">
        <v>10</v>
      </c>
      <c r="Q21" s="113"/>
      <c r="R21" s="113"/>
      <c r="S21" s="114"/>
      <c r="T21" s="115"/>
      <c r="U21" s="41"/>
      <c r="V21" s="116">
        <v>36</v>
      </c>
      <c r="W21" s="117">
        <f>$W$9+5</f>
        <v>35</v>
      </c>
      <c r="X21" s="113">
        <v>20</v>
      </c>
      <c r="Y21" s="114">
        <v>8</v>
      </c>
      <c r="Z21" s="106">
        <v>28</v>
      </c>
      <c r="AA21" s="107">
        <f t="shared" si="1"/>
        <v>56</v>
      </c>
      <c r="AB21" s="41"/>
      <c r="AC21" s="116">
        <v>7</v>
      </c>
      <c r="AD21" s="108">
        <f t="shared" si="2"/>
        <v>21</v>
      </c>
    </row>
    <row r="22" spans="2:30" ht="16.5" thickBot="1" x14ac:dyDescent="0.3">
      <c r="B22" s="5">
        <v>12</v>
      </c>
      <c r="C22" s="49" t="s">
        <v>283</v>
      </c>
      <c r="D22" s="50"/>
      <c r="E22" s="50">
        <v>47610</v>
      </c>
      <c r="F22" s="50" t="s">
        <v>122</v>
      </c>
      <c r="G22" s="50" t="s">
        <v>46</v>
      </c>
      <c r="H22" s="51" t="s">
        <v>69</v>
      </c>
      <c r="I22" s="96" t="s">
        <v>282</v>
      </c>
      <c r="J22" s="109"/>
      <c r="K22" s="110"/>
      <c r="L22" s="110"/>
      <c r="M22" s="111">
        <v>2</v>
      </c>
      <c r="N22" s="100">
        <f t="shared" si="0"/>
        <v>85</v>
      </c>
      <c r="O22" s="41"/>
      <c r="P22" s="112">
        <f t="shared" ref="P22:P27" si="3">$P$9+5</f>
        <v>37</v>
      </c>
      <c r="Q22" s="113"/>
      <c r="R22" s="113"/>
      <c r="S22" s="114"/>
      <c r="T22" s="115"/>
      <c r="U22" s="41"/>
      <c r="V22" s="116">
        <f>$V$9+5</f>
        <v>61</v>
      </c>
      <c r="W22" s="117">
        <v>15</v>
      </c>
      <c r="X22" s="113">
        <v>9</v>
      </c>
      <c r="Y22" s="114">
        <v>11</v>
      </c>
      <c r="Z22" s="106">
        <v>20</v>
      </c>
      <c r="AA22" s="107">
        <f t="shared" si="1"/>
        <v>40</v>
      </c>
      <c r="AB22" s="41"/>
      <c r="AC22" s="116">
        <v>15</v>
      </c>
      <c r="AD22" s="108">
        <f t="shared" si="2"/>
        <v>45</v>
      </c>
    </row>
    <row r="23" spans="2:30" ht="16.5" thickBot="1" x14ac:dyDescent="0.3">
      <c r="B23" s="5">
        <v>13</v>
      </c>
      <c r="C23" s="49" t="s">
        <v>68</v>
      </c>
      <c r="D23" s="50"/>
      <c r="E23" s="50">
        <v>48700</v>
      </c>
      <c r="F23" s="50" t="s">
        <v>132</v>
      </c>
      <c r="G23" s="50" t="s">
        <v>248</v>
      </c>
      <c r="H23" s="51" t="s">
        <v>69</v>
      </c>
      <c r="I23" s="96" t="s">
        <v>282</v>
      </c>
      <c r="J23" s="109"/>
      <c r="K23" s="110"/>
      <c r="L23" s="110"/>
      <c r="M23" s="111">
        <v>3</v>
      </c>
      <c r="N23" s="100">
        <f t="shared" si="0"/>
        <v>86</v>
      </c>
      <c r="O23" s="41"/>
      <c r="P23" s="112">
        <f t="shared" si="3"/>
        <v>37</v>
      </c>
      <c r="Q23" s="113"/>
      <c r="R23" s="113"/>
      <c r="S23" s="114"/>
      <c r="T23" s="115"/>
      <c r="U23" s="41"/>
      <c r="V23" s="116">
        <f>$V$9+5</f>
        <v>61</v>
      </c>
      <c r="W23" s="117">
        <v>9</v>
      </c>
      <c r="X23" s="113">
        <f>$X$9+5</f>
        <v>74</v>
      </c>
      <c r="Y23" s="114">
        <v>10</v>
      </c>
      <c r="Z23" s="106">
        <v>19</v>
      </c>
      <c r="AA23" s="107">
        <f t="shared" si="1"/>
        <v>38</v>
      </c>
      <c r="AB23" s="41"/>
      <c r="AC23" s="116">
        <v>16</v>
      </c>
      <c r="AD23" s="108">
        <f t="shared" si="2"/>
        <v>48</v>
      </c>
    </row>
    <row r="24" spans="2:30" ht="16.5" thickBot="1" x14ac:dyDescent="0.3">
      <c r="B24" s="5">
        <v>14</v>
      </c>
      <c r="C24" s="49" t="s">
        <v>43</v>
      </c>
      <c r="D24" s="50"/>
      <c r="E24" s="50">
        <v>37479</v>
      </c>
      <c r="F24" s="50" t="s">
        <v>203</v>
      </c>
      <c r="G24" s="50" t="s">
        <v>204</v>
      </c>
      <c r="H24" s="51" t="s">
        <v>71</v>
      </c>
      <c r="I24" s="96" t="s">
        <v>282</v>
      </c>
      <c r="J24" s="109"/>
      <c r="K24" s="110"/>
      <c r="L24" s="110">
        <v>4</v>
      </c>
      <c r="M24" s="111"/>
      <c r="N24" s="100">
        <f t="shared" si="0"/>
        <v>101</v>
      </c>
      <c r="O24" s="41"/>
      <c r="P24" s="112">
        <f t="shared" si="3"/>
        <v>37</v>
      </c>
      <c r="Q24" s="113"/>
      <c r="R24" s="113"/>
      <c r="S24" s="114"/>
      <c r="T24" s="115"/>
      <c r="U24" s="41"/>
      <c r="V24" s="116">
        <f>$V$9+5</f>
        <v>61</v>
      </c>
      <c r="W24" s="117">
        <v>11</v>
      </c>
      <c r="X24" s="113">
        <f>$X$9+5</f>
        <v>74</v>
      </c>
      <c r="Y24" s="114">
        <v>20</v>
      </c>
      <c r="Z24" s="106">
        <v>31</v>
      </c>
      <c r="AA24" s="107">
        <f t="shared" si="1"/>
        <v>62</v>
      </c>
      <c r="AB24" s="41"/>
      <c r="AC24" s="116">
        <v>13</v>
      </c>
      <c r="AD24" s="108">
        <f t="shared" si="2"/>
        <v>39</v>
      </c>
    </row>
    <row r="25" spans="2:30" ht="16.5" thickBot="1" x14ac:dyDescent="0.3">
      <c r="B25" s="5">
        <v>15</v>
      </c>
      <c r="C25" s="49" t="s">
        <v>56</v>
      </c>
      <c r="D25" s="50"/>
      <c r="E25" s="50">
        <v>47611</v>
      </c>
      <c r="F25" s="50" t="s">
        <v>138</v>
      </c>
      <c r="G25" s="50" t="s">
        <v>51</v>
      </c>
      <c r="H25" s="51" t="s">
        <v>71</v>
      </c>
      <c r="I25" s="96" t="s">
        <v>81</v>
      </c>
      <c r="J25" s="109">
        <v>6</v>
      </c>
      <c r="K25" s="110"/>
      <c r="L25" s="110"/>
      <c r="M25" s="111"/>
      <c r="N25" s="100">
        <f t="shared" si="0"/>
        <v>106</v>
      </c>
      <c r="O25" s="41"/>
      <c r="P25" s="112">
        <f t="shared" si="3"/>
        <v>37</v>
      </c>
      <c r="Q25" s="113"/>
      <c r="R25" s="113"/>
      <c r="S25" s="114"/>
      <c r="T25" s="115"/>
      <c r="U25" s="41"/>
      <c r="V25" s="116">
        <f>$V$9+5</f>
        <v>61</v>
      </c>
      <c r="W25" s="117">
        <v>17</v>
      </c>
      <c r="X25" s="113">
        <f>$X$9+5</f>
        <v>74</v>
      </c>
      <c r="Y25" s="114">
        <v>15</v>
      </c>
      <c r="Z25" s="106">
        <v>32</v>
      </c>
      <c r="AA25" s="107">
        <f t="shared" si="1"/>
        <v>64</v>
      </c>
      <c r="AB25" s="41"/>
      <c r="AC25" s="116">
        <v>14</v>
      </c>
      <c r="AD25" s="108">
        <f t="shared" si="2"/>
        <v>42</v>
      </c>
    </row>
    <row r="26" spans="2:30" ht="16.5" thickBot="1" x14ac:dyDescent="0.3">
      <c r="B26" s="5">
        <v>16</v>
      </c>
      <c r="C26" s="49" t="s">
        <v>42</v>
      </c>
      <c r="D26" s="50"/>
      <c r="E26" s="50">
        <v>48455</v>
      </c>
      <c r="F26" s="50" t="s">
        <v>28</v>
      </c>
      <c r="G26" s="50" t="s">
        <v>8</v>
      </c>
      <c r="H26" s="51" t="s">
        <v>71</v>
      </c>
      <c r="I26" s="96" t="s">
        <v>282</v>
      </c>
      <c r="J26" s="109"/>
      <c r="K26" s="110"/>
      <c r="L26" s="110">
        <v>5</v>
      </c>
      <c r="M26" s="111"/>
      <c r="N26" s="100">
        <f t="shared" si="0"/>
        <v>108</v>
      </c>
      <c r="O26" s="41"/>
      <c r="P26" s="112">
        <f t="shared" si="3"/>
        <v>37</v>
      </c>
      <c r="Q26" s="113"/>
      <c r="R26" s="113"/>
      <c r="S26" s="114"/>
      <c r="T26" s="115"/>
      <c r="U26" s="41"/>
      <c r="V26" s="116">
        <v>15</v>
      </c>
      <c r="W26" s="117">
        <f>$W$9+5</f>
        <v>35</v>
      </c>
      <c r="X26" s="113">
        <v>12</v>
      </c>
      <c r="Y26" s="114">
        <v>6</v>
      </c>
      <c r="Z26" s="106">
        <v>18</v>
      </c>
      <c r="AA26" s="107">
        <f t="shared" si="1"/>
        <v>36</v>
      </c>
      <c r="AB26" s="41"/>
      <c r="AC26" s="116">
        <v>24</v>
      </c>
      <c r="AD26" s="108">
        <f t="shared" si="2"/>
        <v>72</v>
      </c>
    </row>
    <row r="27" spans="2:30" ht="16.5" thickBot="1" x14ac:dyDescent="0.3">
      <c r="B27" s="5">
        <v>17</v>
      </c>
      <c r="C27" s="49" t="s">
        <v>34</v>
      </c>
      <c r="D27" s="50"/>
      <c r="E27" s="50">
        <v>48354</v>
      </c>
      <c r="F27" s="50" t="s">
        <v>74</v>
      </c>
      <c r="G27" s="50" t="s">
        <v>52</v>
      </c>
      <c r="H27" s="51" t="s">
        <v>69</v>
      </c>
      <c r="I27" s="96" t="s">
        <v>282</v>
      </c>
      <c r="J27" s="109"/>
      <c r="K27" s="110"/>
      <c r="L27" s="110"/>
      <c r="M27" s="111">
        <v>4</v>
      </c>
      <c r="N27" s="100">
        <f t="shared" si="0"/>
        <v>108</v>
      </c>
      <c r="O27" s="41"/>
      <c r="P27" s="112">
        <f t="shared" si="3"/>
        <v>37</v>
      </c>
      <c r="Q27" s="113"/>
      <c r="R27" s="113"/>
      <c r="S27" s="114"/>
      <c r="T27" s="115"/>
      <c r="U27" s="41"/>
      <c r="V27" s="116">
        <v>22</v>
      </c>
      <c r="W27" s="117">
        <f>$W$9+5</f>
        <v>35</v>
      </c>
      <c r="X27" s="113">
        <v>18</v>
      </c>
      <c r="Y27" s="114">
        <v>18</v>
      </c>
      <c r="Z27" s="106">
        <v>36</v>
      </c>
      <c r="AA27" s="107">
        <f t="shared" si="1"/>
        <v>72</v>
      </c>
      <c r="AB27" s="41"/>
      <c r="AC27" s="116">
        <v>12</v>
      </c>
      <c r="AD27" s="108">
        <f t="shared" si="2"/>
        <v>36</v>
      </c>
    </row>
    <row r="28" spans="2:30" ht="16.5" thickBot="1" x14ac:dyDescent="0.3">
      <c r="B28" s="5">
        <v>18</v>
      </c>
      <c r="C28" s="49" t="s">
        <v>42</v>
      </c>
      <c r="D28" s="50"/>
      <c r="E28" s="50">
        <v>48302</v>
      </c>
      <c r="F28" s="50" t="s">
        <v>115</v>
      </c>
      <c r="G28" s="50" t="s">
        <v>23</v>
      </c>
      <c r="H28" s="51" t="s">
        <v>71</v>
      </c>
      <c r="I28" s="96" t="s">
        <v>282</v>
      </c>
      <c r="J28" s="109"/>
      <c r="K28" s="110"/>
      <c r="L28" s="110">
        <v>6</v>
      </c>
      <c r="M28" s="111"/>
      <c r="N28" s="100">
        <f t="shared" si="0"/>
        <v>113</v>
      </c>
      <c r="O28" s="41"/>
      <c r="P28" s="112">
        <v>8</v>
      </c>
      <c r="Q28" s="113"/>
      <c r="R28" s="113"/>
      <c r="S28" s="114"/>
      <c r="T28" s="115"/>
      <c r="U28" s="41"/>
      <c r="V28" s="116">
        <v>12</v>
      </c>
      <c r="W28" s="117">
        <f>$W$9+5</f>
        <v>35</v>
      </c>
      <c r="X28" s="113">
        <v>13</v>
      </c>
      <c r="Y28" s="114">
        <f>$Y$9+5</f>
        <v>59</v>
      </c>
      <c r="Z28" s="106">
        <v>25</v>
      </c>
      <c r="AA28" s="107">
        <f t="shared" si="1"/>
        <v>50</v>
      </c>
      <c r="AB28" s="41"/>
      <c r="AC28" s="116">
        <v>21</v>
      </c>
      <c r="AD28" s="108">
        <f t="shared" si="2"/>
        <v>63</v>
      </c>
    </row>
    <row r="29" spans="2:30" ht="16.5" thickBot="1" x14ac:dyDescent="0.3">
      <c r="B29" s="5">
        <v>19</v>
      </c>
      <c r="C29" s="49" t="s">
        <v>4</v>
      </c>
      <c r="D29" s="50"/>
      <c r="E29" s="50">
        <v>46096</v>
      </c>
      <c r="F29" s="50" t="s">
        <v>105</v>
      </c>
      <c r="G29" s="50" t="s">
        <v>14</v>
      </c>
      <c r="H29" s="51" t="s">
        <v>71</v>
      </c>
      <c r="I29" s="96" t="s">
        <v>282</v>
      </c>
      <c r="J29" s="109"/>
      <c r="K29" s="110"/>
      <c r="L29" s="110">
        <v>7</v>
      </c>
      <c r="M29" s="111"/>
      <c r="N29" s="100">
        <f t="shared" si="0"/>
        <v>125</v>
      </c>
      <c r="O29" s="41"/>
      <c r="P29" s="112">
        <v>19</v>
      </c>
      <c r="Q29" s="113"/>
      <c r="R29" s="113"/>
      <c r="S29" s="114"/>
      <c r="T29" s="115"/>
      <c r="U29" s="41"/>
      <c r="V29" s="116">
        <v>20</v>
      </c>
      <c r="W29" s="117">
        <f>$W$9+5</f>
        <v>35</v>
      </c>
      <c r="X29" s="113">
        <v>19</v>
      </c>
      <c r="Y29" s="114">
        <v>9</v>
      </c>
      <c r="Z29" s="106">
        <v>28</v>
      </c>
      <c r="AA29" s="107">
        <f t="shared" si="1"/>
        <v>56</v>
      </c>
      <c r="AB29" s="41"/>
      <c r="AC29" s="116">
        <v>23</v>
      </c>
      <c r="AD29" s="108">
        <f t="shared" si="2"/>
        <v>69</v>
      </c>
    </row>
    <row r="30" spans="2:30" ht="16.5" thickBot="1" x14ac:dyDescent="0.3">
      <c r="B30" s="5">
        <v>20</v>
      </c>
      <c r="C30" s="49" t="s">
        <v>38</v>
      </c>
      <c r="D30" s="50"/>
      <c r="E30" s="50">
        <v>47722</v>
      </c>
      <c r="F30" s="50" t="s">
        <v>35</v>
      </c>
      <c r="G30" s="50" t="s">
        <v>26</v>
      </c>
      <c r="H30" s="51" t="s">
        <v>71</v>
      </c>
      <c r="I30" s="96" t="s">
        <v>81</v>
      </c>
      <c r="J30" s="109">
        <v>7</v>
      </c>
      <c r="K30" s="110"/>
      <c r="L30" s="110"/>
      <c r="M30" s="111"/>
      <c r="N30" s="100">
        <f t="shared" si="0"/>
        <v>126</v>
      </c>
      <c r="O30" s="41"/>
      <c r="P30" s="112">
        <f>$P$9+5</f>
        <v>37</v>
      </c>
      <c r="Q30" s="113"/>
      <c r="R30" s="113"/>
      <c r="S30" s="114"/>
      <c r="T30" s="115"/>
      <c r="U30" s="41"/>
      <c r="V30" s="116">
        <f>$V$9+5</f>
        <v>61</v>
      </c>
      <c r="W30" s="117">
        <v>5</v>
      </c>
      <c r="X30" s="113">
        <f>$X$9+5</f>
        <v>74</v>
      </c>
      <c r="Y30" s="114">
        <v>7</v>
      </c>
      <c r="Z30" s="106">
        <v>12</v>
      </c>
      <c r="AA30" s="107">
        <f t="shared" si="1"/>
        <v>24</v>
      </c>
      <c r="AB30" s="41"/>
      <c r="AC30" s="116">
        <v>34</v>
      </c>
      <c r="AD30" s="108">
        <f t="shared" si="2"/>
        <v>102</v>
      </c>
    </row>
    <row r="31" spans="2:30" ht="16.5" thickBot="1" x14ac:dyDescent="0.3">
      <c r="B31" s="5">
        <v>21</v>
      </c>
      <c r="C31" s="49" t="s">
        <v>217</v>
      </c>
      <c r="D31" s="50"/>
      <c r="E31" s="43">
        <v>48365</v>
      </c>
      <c r="F31" s="50" t="s">
        <v>169</v>
      </c>
      <c r="G31" s="43" t="s">
        <v>271</v>
      </c>
      <c r="H31" s="51" t="s">
        <v>69</v>
      </c>
      <c r="I31" s="96" t="s">
        <v>282</v>
      </c>
      <c r="J31" s="109"/>
      <c r="K31" s="110"/>
      <c r="L31" s="110"/>
      <c r="M31" s="111">
        <v>5</v>
      </c>
      <c r="N31" s="100">
        <f t="shared" si="0"/>
        <v>126</v>
      </c>
      <c r="O31" s="41"/>
      <c r="P31" s="112">
        <f>$P$9+5</f>
        <v>37</v>
      </c>
      <c r="Q31" s="114"/>
      <c r="R31" s="114"/>
      <c r="S31" s="114"/>
      <c r="T31" s="115"/>
      <c r="U31" s="41"/>
      <c r="V31" s="116">
        <v>7</v>
      </c>
      <c r="W31" s="117">
        <f>$W$9+5</f>
        <v>35</v>
      </c>
      <c r="X31" s="114">
        <v>17</v>
      </c>
      <c r="Y31" s="114">
        <f>$Y$9+5</f>
        <v>59</v>
      </c>
      <c r="Z31" s="106">
        <v>24</v>
      </c>
      <c r="AA31" s="107">
        <f t="shared" si="1"/>
        <v>48</v>
      </c>
      <c r="AB31" s="41"/>
      <c r="AC31" s="112">
        <v>26</v>
      </c>
      <c r="AD31" s="108">
        <f t="shared" si="2"/>
        <v>78</v>
      </c>
    </row>
    <row r="32" spans="2:30" ht="16.5" thickBot="1" x14ac:dyDescent="0.3">
      <c r="B32" s="5">
        <v>22</v>
      </c>
      <c r="C32" s="49" t="s">
        <v>103</v>
      </c>
      <c r="D32" s="50"/>
      <c r="E32" s="50">
        <v>47920</v>
      </c>
      <c r="F32" s="50" t="s">
        <v>48</v>
      </c>
      <c r="G32" s="50" t="s">
        <v>17</v>
      </c>
      <c r="H32" s="51" t="s">
        <v>71</v>
      </c>
      <c r="I32" s="96" t="s">
        <v>282</v>
      </c>
      <c r="J32" s="109"/>
      <c r="K32" s="110"/>
      <c r="L32" s="110">
        <v>8</v>
      </c>
      <c r="M32" s="111"/>
      <c r="N32" s="100">
        <f t="shared" si="0"/>
        <v>126</v>
      </c>
      <c r="O32" s="41"/>
      <c r="P32" s="112">
        <v>6</v>
      </c>
      <c r="Q32" s="113"/>
      <c r="R32" s="113"/>
      <c r="S32" s="114"/>
      <c r="T32" s="115"/>
      <c r="U32" s="41"/>
      <c r="V32" s="116">
        <v>17</v>
      </c>
      <c r="W32" s="117">
        <v>19</v>
      </c>
      <c r="X32" s="113">
        <v>22</v>
      </c>
      <c r="Y32" s="114">
        <f>$Y$9+5</f>
        <v>59</v>
      </c>
      <c r="Z32" s="106">
        <v>36</v>
      </c>
      <c r="AA32" s="107">
        <f t="shared" si="1"/>
        <v>72</v>
      </c>
      <c r="AB32" s="41"/>
      <c r="AC32" s="116">
        <v>18</v>
      </c>
      <c r="AD32" s="108">
        <f t="shared" si="2"/>
        <v>54</v>
      </c>
    </row>
    <row r="33" spans="2:30" ht="16.5" thickBot="1" x14ac:dyDescent="0.3">
      <c r="B33" s="5">
        <v>23</v>
      </c>
      <c r="C33" s="49" t="s">
        <v>286</v>
      </c>
      <c r="D33" s="50"/>
      <c r="E33" s="50">
        <v>48013</v>
      </c>
      <c r="F33" s="50" t="s">
        <v>113</v>
      </c>
      <c r="G33" s="50" t="s">
        <v>17</v>
      </c>
      <c r="H33" s="51" t="s">
        <v>71</v>
      </c>
      <c r="I33" s="96" t="s">
        <v>282</v>
      </c>
      <c r="J33" s="109"/>
      <c r="K33" s="110"/>
      <c r="L33" s="110">
        <v>9</v>
      </c>
      <c r="M33" s="111"/>
      <c r="N33" s="100">
        <f t="shared" si="0"/>
        <v>148</v>
      </c>
      <c r="O33" s="41"/>
      <c r="P33" s="112">
        <f>$P$9+5</f>
        <v>37</v>
      </c>
      <c r="Q33" s="113"/>
      <c r="R33" s="113"/>
      <c r="S33" s="114"/>
      <c r="T33" s="115"/>
      <c r="U33" s="41"/>
      <c r="V33" s="116">
        <f>$V$9+5</f>
        <v>61</v>
      </c>
      <c r="W33" s="117">
        <v>16</v>
      </c>
      <c r="X33" s="113">
        <v>25</v>
      </c>
      <c r="Y33" s="114">
        <v>35</v>
      </c>
      <c r="Z33" s="106">
        <v>41</v>
      </c>
      <c r="AA33" s="107">
        <f t="shared" si="1"/>
        <v>82</v>
      </c>
      <c r="AB33" s="41"/>
      <c r="AC33" s="116">
        <v>22</v>
      </c>
      <c r="AD33" s="108">
        <f t="shared" si="2"/>
        <v>66</v>
      </c>
    </row>
    <row r="34" spans="2:30" ht="16.5" thickBot="1" x14ac:dyDescent="0.3">
      <c r="B34" s="5">
        <v>24</v>
      </c>
      <c r="C34" s="49" t="s">
        <v>83</v>
      </c>
      <c r="D34" s="50"/>
      <c r="E34" s="50">
        <v>47946</v>
      </c>
      <c r="F34" s="50" t="s">
        <v>78</v>
      </c>
      <c r="G34" s="50" t="s">
        <v>6</v>
      </c>
      <c r="H34" s="51" t="s">
        <v>69</v>
      </c>
      <c r="I34" s="96" t="s">
        <v>81</v>
      </c>
      <c r="J34" s="109"/>
      <c r="K34" s="110">
        <v>3</v>
      </c>
      <c r="L34" s="110"/>
      <c r="M34" s="111"/>
      <c r="N34" s="100">
        <f t="shared" si="0"/>
        <v>152</v>
      </c>
      <c r="O34" s="41"/>
      <c r="P34" s="112">
        <f>$P$9+5</f>
        <v>37</v>
      </c>
      <c r="Q34" s="113"/>
      <c r="R34" s="114"/>
      <c r="S34" s="114"/>
      <c r="T34" s="115"/>
      <c r="U34" s="41"/>
      <c r="V34" s="116">
        <v>11</v>
      </c>
      <c r="W34" s="117">
        <f>$W$9+5</f>
        <v>35</v>
      </c>
      <c r="X34" s="113">
        <f>$X$9+5</f>
        <v>74</v>
      </c>
      <c r="Y34" s="114">
        <f>$Y$9+5</f>
        <v>59</v>
      </c>
      <c r="Z34" s="106">
        <v>46</v>
      </c>
      <c r="AA34" s="107">
        <f t="shared" si="1"/>
        <v>92</v>
      </c>
      <c r="AB34" s="41"/>
      <c r="AC34" s="116">
        <v>20</v>
      </c>
      <c r="AD34" s="108">
        <f t="shared" si="2"/>
        <v>60</v>
      </c>
    </row>
    <row r="35" spans="2:30" ht="16.5" thickBot="1" x14ac:dyDescent="0.3">
      <c r="B35" s="5">
        <v>25</v>
      </c>
      <c r="C35" s="49" t="s">
        <v>37</v>
      </c>
      <c r="D35" s="50"/>
      <c r="E35" s="50">
        <v>47579</v>
      </c>
      <c r="F35" s="50" t="s">
        <v>120</v>
      </c>
      <c r="G35" s="50" t="s">
        <v>121</v>
      </c>
      <c r="H35" s="51" t="s">
        <v>69</v>
      </c>
      <c r="I35" s="96" t="s">
        <v>81</v>
      </c>
      <c r="J35" s="109"/>
      <c r="K35" s="110">
        <v>4</v>
      </c>
      <c r="L35" s="110"/>
      <c r="M35" s="111"/>
      <c r="N35" s="100">
        <f t="shared" si="0"/>
        <v>157</v>
      </c>
      <c r="O35" s="41"/>
      <c r="P35" s="112">
        <v>26</v>
      </c>
      <c r="Q35" s="113"/>
      <c r="R35" s="113"/>
      <c r="S35" s="114"/>
      <c r="T35" s="115"/>
      <c r="U35" s="41"/>
      <c r="V35" s="116">
        <v>45</v>
      </c>
      <c r="W35" s="117">
        <f>$W$9+5</f>
        <v>35</v>
      </c>
      <c r="X35" s="113">
        <v>15</v>
      </c>
      <c r="Y35" s="114">
        <f>$Y$9+5</f>
        <v>59</v>
      </c>
      <c r="Z35" s="106">
        <v>50</v>
      </c>
      <c r="AA35" s="107">
        <f t="shared" si="1"/>
        <v>100</v>
      </c>
      <c r="AB35" s="41"/>
      <c r="AC35" s="116">
        <v>19</v>
      </c>
      <c r="AD35" s="108">
        <f t="shared" si="2"/>
        <v>57</v>
      </c>
    </row>
    <row r="36" spans="2:30" ht="16.5" thickBot="1" x14ac:dyDescent="0.3">
      <c r="B36" s="5">
        <v>26</v>
      </c>
      <c r="C36" s="49" t="s">
        <v>37</v>
      </c>
      <c r="D36" s="50"/>
      <c r="E36" s="50">
        <v>46578</v>
      </c>
      <c r="F36" s="50" t="s">
        <v>65</v>
      </c>
      <c r="G36" s="50" t="s">
        <v>16</v>
      </c>
      <c r="H36" s="51" t="s">
        <v>71</v>
      </c>
      <c r="I36" s="96" t="s">
        <v>81</v>
      </c>
      <c r="J36" s="109">
        <v>8</v>
      </c>
      <c r="K36" s="110"/>
      <c r="L36" s="110"/>
      <c r="M36" s="111"/>
      <c r="N36" s="100">
        <f t="shared" si="0"/>
        <v>165</v>
      </c>
      <c r="O36" s="41"/>
      <c r="P36" s="112">
        <v>12</v>
      </c>
      <c r="Q36" s="113"/>
      <c r="R36" s="113"/>
      <c r="S36" s="114"/>
      <c r="T36" s="115"/>
      <c r="U36" s="41"/>
      <c r="V36" s="116">
        <v>24</v>
      </c>
      <c r="W36" s="117">
        <f>$W$9+5</f>
        <v>35</v>
      </c>
      <c r="X36" s="113">
        <v>33</v>
      </c>
      <c r="Y36" s="114">
        <f>$Y$9+5</f>
        <v>59</v>
      </c>
      <c r="Z36" s="106">
        <v>57</v>
      </c>
      <c r="AA36" s="107">
        <f t="shared" si="1"/>
        <v>114</v>
      </c>
      <c r="AB36" s="41"/>
      <c r="AC36" s="116">
        <v>17</v>
      </c>
      <c r="AD36" s="108">
        <f t="shared" si="2"/>
        <v>51</v>
      </c>
    </row>
    <row r="37" spans="2:30" ht="16.5" thickBot="1" x14ac:dyDescent="0.3">
      <c r="B37" s="5">
        <v>27</v>
      </c>
      <c r="C37" s="49" t="s">
        <v>42</v>
      </c>
      <c r="D37" s="50"/>
      <c r="E37" s="50">
        <v>48187</v>
      </c>
      <c r="F37" s="50" t="s">
        <v>65</v>
      </c>
      <c r="G37" s="50" t="s">
        <v>84</v>
      </c>
      <c r="H37" s="51" t="s">
        <v>71</v>
      </c>
      <c r="I37" s="96" t="s">
        <v>282</v>
      </c>
      <c r="J37" s="109"/>
      <c r="K37" s="110"/>
      <c r="L37" s="110">
        <v>10</v>
      </c>
      <c r="M37" s="111"/>
      <c r="N37" s="100">
        <f t="shared" si="0"/>
        <v>166</v>
      </c>
      <c r="O37" s="41"/>
      <c r="P37" s="112">
        <v>16</v>
      </c>
      <c r="Q37" s="113"/>
      <c r="R37" s="113"/>
      <c r="S37" s="114"/>
      <c r="T37" s="115"/>
      <c r="U37" s="41"/>
      <c r="V37" s="116">
        <v>29</v>
      </c>
      <c r="W37" s="117">
        <f>$W$9+5</f>
        <v>35</v>
      </c>
      <c r="X37" s="113">
        <v>44</v>
      </c>
      <c r="Y37" s="114">
        <v>12</v>
      </c>
      <c r="Z37" s="106">
        <v>41</v>
      </c>
      <c r="AA37" s="107">
        <f t="shared" si="1"/>
        <v>82</v>
      </c>
      <c r="AB37" s="41"/>
      <c r="AC37" s="116">
        <v>28</v>
      </c>
      <c r="AD37" s="108">
        <f t="shared" si="2"/>
        <v>84</v>
      </c>
    </row>
    <row r="38" spans="2:30" ht="16.5" thickBot="1" x14ac:dyDescent="0.3">
      <c r="B38" s="5">
        <v>28</v>
      </c>
      <c r="C38" s="49" t="s">
        <v>43</v>
      </c>
      <c r="D38" s="50"/>
      <c r="E38" s="50">
        <v>48801</v>
      </c>
      <c r="F38" s="50" t="s">
        <v>62</v>
      </c>
      <c r="G38" s="50" t="s">
        <v>260</v>
      </c>
      <c r="H38" s="51" t="s">
        <v>71</v>
      </c>
      <c r="I38" s="96" t="s">
        <v>282</v>
      </c>
      <c r="J38" s="109"/>
      <c r="K38" s="110"/>
      <c r="L38" s="110">
        <v>11</v>
      </c>
      <c r="M38" s="111"/>
      <c r="N38" s="100">
        <f t="shared" si="0"/>
        <v>171</v>
      </c>
      <c r="O38" s="41"/>
      <c r="P38" s="112">
        <f t="shared" ref="P38:P43" si="4">$P$9+5</f>
        <v>37</v>
      </c>
      <c r="Q38" s="113"/>
      <c r="R38" s="113"/>
      <c r="S38" s="114"/>
      <c r="T38" s="115"/>
      <c r="U38" s="41"/>
      <c r="V38" s="116">
        <f>$V$9+5</f>
        <v>61</v>
      </c>
      <c r="W38" s="117">
        <v>14</v>
      </c>
      <c r="X38" s="113">
        <v>48</v>
      </c>
      <c r="Y38" s="114">
        <v>19</v>
      </c>
      <c r="Z38" s="106">
        <v>33</v>
      </c>
      <c r="AA38" s="107">
        <f t="shared" si="1"/>
        <v>66</v>
      </c>
      <c r="AB38" s="41"/>
      <c r="AC38" s="116">
        <v>35</v>
      </c>
      <c r="AD38" s="108">
        <f t="shared" si="2"/>
        <v>105</v>
      </c>
    </row>
    <row r="39" spans="2:30" ht="16.5" thickBot="1" x14ac:dyDescent="0.3">
      <c r="B39" s="5">
        <v>29</v>
      </c>
      <c r="C39" s="49" t="s">
        <v>42</v>
      </c>
      <c r="D39" s="50"/>
      <c r="E39" s="50">
        <v>47555</v>
      </c>
      <c r="F39" s="50" t="s">
        <v>35</v>
      </c>
      <c r="G39" s="50" t="s">
        <v>79</v>
      </c>
      <c r="H39" s="51" t="s">
        <v>71</v>
      </c>
      <c r="I39" s="96" t="s">
        <v>81</v>
      </c>
      <c r="J39" s="109">
        <v>9</v>
      </c>
      <c r="K39" s="110"/>
      <c r="L39" s="110"/>
      <c r="M39" s="111"/>
      <c r="N39" s="100">
        <f t="shared" si="0"/>
        <v>172</v>
      </c>
      <c r="O39" s="41"/>
      <c r="P39" s="112">
        <f t="shared" si="4"/>
        <v>37</v>
      </c>
      <c r="Q39" s="114"/>
      <c r="R39" s="113"/>
      <c r="S39" s="114"/>
      <c r="T39" s="115"/>
      <c r="U39" s="41"/>
      <c r="V39" s="116">
        <v>5</v>
      </c>
      <c r="W39" s="117">
        <f>$W$9+5</f>
        <v>35</v>
      </c>
      <c r="X39" s="113">
        <v>6</v>
      </c>
      <c r="Y39" s="114">
        <f>$Y$9+5</f>
        <v>59</v>
      </c>
      <c r="Z39" s="106">
        <v>11</v>
      </c>
      <c r="AA39" s="107">
        <f t="shared" si="1"/>
        <v>22</v>
      </c>
      <c r="AB39" s="41"/>
      <c r="AC39" s="116">
        <f>$AC$9+5</f>
        <v>50</v>
      </c>
      <c r="AD39" s="108">
        <f t="shared" si="2"/>
        <v>150</v>
      </c>
    </row>
    <row r="40" spans="2:30" ht="16.5" thickBot="1" x14ac:dyDescent="0.3">
      <c r="B40" s="5">
        <v>30</v>
      </c>
      <c r="C40" s="49" t="s">
        <v>34</v>
      </c>
      <c r="D40" s="50"/>
      <c r="E40" s="50">
        <v>46062</v>
      </c>
      <c r="F40" s="50" t="s">
        <v>210</v>
      </c>
      <c r="G40" s="50" t="s">
        <v>211</v>
      </c>
      <c r="H40" s="51" t="s">
        <v>71</v>
      </c>
      <c r="I40" s="96" t="s">
        <v>282</v>
      </c>
      <c r="J40" s="109"/>
      <c r="K40" s="110"/>
      <c r="L40" s="110">
        <v>12</v>
      </c>
      <c r="M40" s="111"/>
      <c r="N40" s="100">
        <f t="shared" si="0"/>
        <v>177</v>
      </c>
      <c r="O40" s="41"/>
      <c r="P40" s="112">
        <f t="shared" si="4"/>
        <v>37</v>
      </c>
      <c r="Q40" s="113"/>
      <c r="R40" s="113"/>
      <c r="S40" s="114"/>
      <c r="T40" s="115"/>
      <c r="U40" s="41"/>
      <c r="V40" s="116">
        <v>40</v>
      </c>
      <c r="W40" s="117">
        <v>12</v>
      </c>
      <c r="X40" s="113">
        <f>$X$9+5</f>
        <v>74</v>
      </c>
      <c r="Y40" s="114">
        <v>30</v>
      </c>
      <c r="Z40" s="106">
        <v>42</v>
      </c>
      <c r="AA40" s="107">
        <f t="shared" si="1"/>
        <v>84</v>
      </c>
      <c r="AB40" s="41"/>
      <c r="AC40" s="116">
        <v>31</v>
      </c>
      <c r="AD40" s="108">
        <f t="shared" si="2"/>
        <v>93</v>
      </c>
    </row>
    <row r="41" spans="2:30" ht="16.5" thickBot="1" x14ac:dyDescent="0.3">
      <c r="B41" s="5">
        <v>31</v>
      </c>
      <c r="C41" s="49" t="s">
        <v>34</v>
      </c>
      <c r="D41" s="50"/>
      <c r="E41" s="50">
        <v>43147</v>
      </c>
      <c r="F41" s="50" t="s">
        <v>29</v>
      </c>
      <c r="G41" s="50" t="s">
        <v>13</v>
      </c>
      <c r="H41" s="51" t="s">
        <v>69</v>
      </c>
      <c r="I41" s="96" t="s">
        <v>282</v>
      </c>
      <c r="J41" s="109"/>
      <c r="K41" s="110"/>
      <c r="L41" s="110"/>
      <c r="M41" s="111">
        <v>6</v>
      </c>
      <c r="N41" s="100">
        <f t="shared" si="0"/>
        <v>178</v>
      </c>
      <c r="O41" s="41"/>
      <c r="P41" s="112">
        <f t="shared" si="4"/>
        <v>37</v>
      </c>
      <c r="Q41" s="113"/>
      <c r="R41" s="113"/>
      <c r="S41" s="114"/>
      <c r="T41" s="115"/>
      <c r="U41" s="41"/>
      <c r="V41" s="116">
        <v>35</v>
      </c>
      <c r="W41" s="117">
        <v>13</v>
      </c>
      <c r="X41" s="113">
        <v>26</v>
      </c>
      <c r="Y41" s="114">
        <v>22</v>
      </c>
      <c r="Z41" s="106">
        <v>35</v>
      </c>
      <c r="AA41" s="107">
        <f t="shared" si="1"/>
        <v>70</v>
      </c>
      <c r="AB41" s="41"/>
      <c r="AC41" s="116">
        <v>36</v>
      </c>
      <c r="AD41" s="108">
        <f t="shared" si="2"/>
        <v>108</v>
      </c>
    </row>
    <row r="42" spans="2:30" ht="16.5" thickBot="1" x14ac:dyDescent="0.3">
      <c r="B42" s="5">
        <v>32</v>
      </c>
      <c r="C42" s="49" t="s">
        <v>34</v>
      </c>
      <c r="D42" s="50"/>
      <c r="E42" s="50">
        <v>45526</v>
      </c>
      <c r="F42" s="50" t="s">
        <v>32</v>
      </c>
      <c r="G42" s="50" t="s">
        <v>33</v>
      </c>
      <c r="H42" s="51" t="s">
        <v>71</v>
      </c>
      <c r="I42" s="96" t="s">
        <v>282</v>
      </c>
      <c r="J42" s="109"/>
      <c r="K42" s="110"/>
      <c r="L42" s="110">
        <v>13</v>
      </c>
      <c r="M42" s="111"/>
      <c r="N42" s="100">
        <f t="shared" si="0"/>
        <v>184</v>
      </c>
      <c r="O42" s="41"/>
      <c r="P42" s="112">
        <f t="shared" si="4"/>
        <v>37</v>
      </c>
      <c r="Q42" s="113"/>
      <c r="R42" s="113"/>
      <c r="S42" s="114"/>
      <c r="T42" s="115"/>
      <c r="U42" s="41"/>
      <c r="V42" s="116">
        <v>49</v>
      </c>
      <c r="W42" s="117">
        <v>24</v>
      </c>
      <c r="X42" s="113">
        <v>46</v>
      </c>
      <c r="Y42" s="114">
        <v>23</v>
      </c>
      <c r="Z42" s="106">
        <v>47</v>
      </c>
      <c r="AA42" s="107">
        <f t="shared" si="1"/>
        <v>94</v>
      </c>
      <c r="AB42" s="41"/>
      <c r="AC42" s="116">
        <v>30</v>
      </c>
      <c r="AD42" s="108">
        <f t="shared" si="2"/>
        <v>90</v>
      </c>
    </row>
    <row r="43" spans="2:30" ht="16.5" thickBot="1" x14ac:dyDescent="0.3">
      <c r="B43" s="5">
        <v>33</v>
      </c>
      <c r="C43" s="49" t="s">
        <v>220</v>
      </c>
      <c r="D43" s="50"/>
      <c r="E43" s="43">
        <v>45499</v>
      </c>
      <c r="F43" s="50" t="s">
        <v>133</v>
      </c>
      <c r="G43" s="43" t="s">
        <v>134</v>
      </c>
      <c r="H43" s="51" t="s">
        <v>71</v>
      </c>
      <c r="I43" s="96" t="s">
        <v>282</v>
      </c>
      <c r="J43" s="109"/>
      <c r="K43" s="110"/>
      <c r="L43" s="110">
        <v>14</v>
      </c>
      <c r="M43" s="111"/>
      <c r="N43" s="100">
        <f t="shared" ref="N43:N74" si="5">T43+AA43+AD43</f>
        <v>206</v>
      </c>
      <c r="O43" s="41"/>
      <c r="P43" s="112">
        <f t="shared" si="4"/>
        <v>37</v>
      </c>
      <c r="Q43" s="114"/>
      <c r="R43" s="114"/>
      <c r="S43" s="114"/>
      <c r="T43" s="115"/>
      <c r="U43" s="41"/>
      <c r="V43" s="116">
        <f>$V$9+5</f>
        <v>61</v>
      </c>
      <c r="W43" s="118">
        <v>22</v>
      </c>
      <c r="X43" s="114">
        <v>63</v>
      </c>
      <c r="Y43" s="114">
        <v>24</v>
      </c>
      <c r="Z43" s="106">
        <v>46</v>
      </c>
      <c r="AA43" s="107">
        <f t="shared" ref="AA43:AA74" si="6">Z43*2</f>
        <v>92</v>
      </c>
      <c r="AB43" s="41"/>
      <c r="AC43" s="112">
        <v>38</v>
      </c>
      <c r="AD43" s="108">
        <f t="shared" ref="AD43:AD74" si="7">AC43*3</f>
        <v>114</v>
      </c>
    </row>
    <row r="44" spans="2:30" ht="16.5" thickBot="1" x14ac:dyDescent="0.3">
      <c r="B44" s="5">
        <v>34</v>
      </c>
      <c r="C44" s="49" t="s">
        <v>37</v>
      </c>
      <c r="D44" s="50"/>
      <c r="E44" s="50">
        <v>43973</v>
      </c>
      <c r="F44" s="50" t="s">
        <v>93</v>
      </c>
      <c r="G44" s="50" t="s">
        <v>97</v>
      </c>
      <c r="H44" s="51" t="s">
        <v>69</v>
      </c>
      <c r="I44" s="96" t="s">
        <v>282</v>
      </c>
      <c r="J44" s="109"/>
      <c r="K44" s="110"/>
      <c r="L44" s="110"/>
      <c r="M44" s="111">
        <v>7</v>
      </c>
      <c r="N44" s="100">
        <f t="shared" si="5"/>
        <v>207</v>
      </c>
      <c r="O44" s="41"/>
      <c r="P44" s="112">
        <v>17</v>
      </c>
      <c r="Q44" s="113"/>
      <c r="R44" s="113"/>
      <c r="S44" s="114"/>
      <c r="T44" s="115"/>
      <c r="U44" s="41"/>
      <c r="V44" s="116">
        <v>56</v>
      </c>
      <c r="W44" s="117">
        <f>$W$9+5</f>
        <v>35</v>
      </c>
      <c r="X44" s="113">
        <v>31</v>
      </c>
      <c r="Y44" s="114">
        <f>$Y$9+5</f>
        <v>59</v>
      </c>
      <c r="Z44" s="106">
        <v>66</v>
      </c>
      <c r="AA44" s="107">
        <f t="shared" si="6"/>
        <v>132</v>
      </c>
      <c r="AB44" s="41"/>
      <c r="AC44" s="116">
        <v>25</v>
      </c>
      <c r="AD44" s="108">
        <f t="shared" si="7"/>
        <v>75</v>
      </c>
    </row>
    <row r="45" spans="2:30" ht="16.5" thickBot="1" x14ac:dyDescent="0.3">
      <c r="B45" s="5">
        <v>35</v>
      </c>
      <c r="C45" s="49" t="s">
        <v>42</v>
      </c>
      <c r="D45" s="50"/>
      <c r="E45" s="50">
        <v>47352</v>
      </c>
      <c r="F45" s="50" t="s">
        <v>47</v>
      </c>
      <c r="G45" s="50" t="s">
        <v>107</v>
      </c>
      <c r="H45" s="51" t="s">
        <v>71</v>
      </c>
      <c r="I45" s="96" t="s">
        <v>81</v>
      </c>
      <c r="J45" s="109">
        <v>10</v>
      </c>
      <c r="K45" s="110"/>
      <c r="L45" s="110"/>
      <c r="M45" s="111"/>
      <c r="N45" s="100">
        <f t="shared" si="5"/>
        <v>208</v>
      </c>
      <c r="O45" s="41"/>
      <c r="P45" s="112">
        <v>11</v>
      </c>
      <c r="Q45" s="113"/>
      <c r="R45" s="113"/>
      <c r="S45" s="114"/>
      <c r="T45" s="115"/>
      <c r="U45" s="41"/>
      <c r="V45" s="116">
        <v>18</v>
      </c>
      <c r="W45" s="117">
        <f>$W$9+5</f>
        <v>35</v>
      </c>
      <c r="X45" s="113">
        <v>11</v>
      </c>
      <c r="Y45" s="114">
        <f>$Y$9+5</f>
        <v>59</v>
      </c>
      <c r="Z45" s="106">
        <v>29</v>
      </c>
      <c r="AA45" s="107">
        <f t="shared" si="6"/>
        <v>58</v>
      </c>
      <c r="AB45" s="41"/>
      <c r="AC45" s="116">
        <f>$AC$9+5</f>
        <v>50</v>
      </c>
      <c r="AD45" s="108">
        <f t="shared" si="7"/>
        <v>150</v>
      </c>
    </row>
    <row r="46" spans="2:30" ht="16.5" thickBot="1" x14ac:dyDescent="0.3">
      <c r="B46" s="5">
        <v>36</v>
      </c>
      <c r="C46" s="49" t="s">
        <v>34</v>
      </c>
      <c r="D46" s="50"/>
      <c r="E46" s="50">
        <v>34113</v>
      </c>
      <c r="F46" s="50" t="s">
        <v>60</v>
      </c>
      <c r="G46" s="50" t="s">
        <v>61</v>
      </c>
      <c r="H46" s="51" t="s">
        <v>71</v>
      </c>
      <c r="I46" s="96" t="s">
        <v>282</v>
      </c>
      <c r="J46" s="109"/>
      <c r="K46" s="110"/>
      <c r="L46" s="110">
        <v>15</v>
      </c>
      <c r="M46" s="111"/>
      <c r="N46" s="100">
        <f t="shared" si="5"/>
        <v>218</v>
      </c>
      <c r="O46" s="41"/>
      <c r="P46" s="112">
        <f>$P$9+5</f>
        <v>37</v>
      </c>
      <c r="Q46" s="113"/>
      <c r="R46" s="113"/>
      <c r="S46" s="114"/>
      <c r="T46" s="115"/>
      <c r="U46" s="41"/>
      <c r="V46" s="116">
        <v>28</v>
      </c>
      <c r="W46" s="117">
        <v>8</v>
      </c>
      <c r="X46" s="113">
        <v>35</v>
      </c>
      <c r="Y46" s="114">
        <v>26</v>
      </c>
      <c r="Z46" s="106">
        <v>34</v>
      </c>
      <c r="AA46" s="107">
        <f t="shared" si="6"/>
        <v>68</v>
      </c>
      <c r="AB46" s="41"/>
      <c r="AC46" s="116">
        <f>$AC$9+5</f>
        <v>50</v>
      </c>
      <c r="AD46" s="108">
        <f t="shared" si="7"/>
        <v>150</v>
      </c>
    </row>
    <row r="47" spans="2:30" ht="16.5" thickBot="1" x14ac:dyDescent="0.3">
      <c r="B47" s="5">
        <v>37</v>
      </c>
      <c r="C47" s="49" t="s">
        <v>103</v>
      </c>
      <c r="D47" s="50"/>
      <c r="E47" s="50">
        <v>47619</v>
      </c>
      <c r="F47" s="50" t="s">
        <v>102</v>
      </c>
      <c r="G47" s="50" t="s">
        <v>36</v>
      </c>
      <c r="H47" s="51" t="s">
        <v>69</v>
      </c>
      <c r="I47" s="96" t="s">
        <v>81</v>
      </c>
      <c r="J47" s="109"/>
      <c r="K47" s="110">
        <v>5</v>
      </c>
      <c r="L47" s="110"/>
      <c r="M47" s="111"/>
      <c r="N47" s="100">
        <f t="shared" si="5"/>
        <v>220</v>
      </c>
      <c r="O47" s="41"/>
      <c r="P47" s="112">
        <v>5</v>
      </c>
      <c r="Q47" s="113"/>
      <c r="R47" s="113"/>
      <c r="S47" s="114"/>
      <c r="T47" s="115"/>
      <c r="U47" s="41"/>
      <c r="V47" s="116">
        <v>21</v>
      </c>
      <c r="W47" s="117">
        <f>$W$9+5</f>
        <v>35</v>
      </c>
      <c r="X47" s="113">
        <v>14</v>
      </c>
      <c r="Y47" s="114">
        <f>$Y$9+5</f>
        <v>59</v>
      </c>
      <c r="Z47" s="106">
        <v>35</v>
      </c>
      <c r="AA47" s="107">
        <f t="shared" si="6"/>
        <v>70</v>
      </c>
      <c r="AB47" s="41"/>
      <c r="AC47" s="116">
        <f>$AC$9+5</f>
        <v>50</v>
      </c>
      <c r="AD47" s="108">
        <f t="shared" si="7"/>
        <v>150</v>
      </c>
    </row>
    <row r="48" spans="2:30" ht="16.5" thickBot="1" x14ac:dyDescent="0.3">
      <c r="B48" s="5">
        <v>38</v>
      </c>
      <c r="C48" s="49" t="s">
        <v>37</v>
      </c>
      <c r="D48" s="50"/>
      <c r="E48" s="50">
        <v>47584</v>
      </c>
      <c r="F48" s="50" t="s">
        <v>63</v>
      </c>
      <c r="G48" s="50" t="s">
        <v>90</v>
      </c>
      <c r="H48" s="51" t="s">
        <v>71</v>
      </c>
      <c r="I48" s="96" t="s">
        <v>81</v>
      </c>
      <c r="J48" s="109">
        <v>11</v>
      </c>
      <c r="K48" s="110"/>
      <c r="L48" s="110"/>
      <c r="M48" s="111"/>
      <c r="N48" s="100">
        <f t="shared" si="5"/>
        <v>220</v>
      </c>
      <c r="O48" s="41"/>
      <c r="P48" s="112">
        <v>28</v>
      </c>
      <c r="Q48" s="113"/>
      <c r="R48" s="113"/>
      <c r="S48" s="114"/>
      <c r="T48" s="115"/>
      <c r="U48" s="41"/>
      <c r="V48" s="116">
        <v>33</v>
      </c>
      <c r="W48" s="117">
        <f>$W$9+5</f>
        <v>35</v>
      </c>
      <c r="X48" s="113">
        <v>29</v>
      </c>
      <c r="Y48" s="114">
        <f>$Y$9+5</f>
        <v>59</v>
      </c>
      <c r="Z48" s="106">
        <v>62</v>
      </c>
      <c r="AA48" s="107">
        <f t="shared" si="6"/>
        <v>124</v>
      </c>
      <c r="AB48" s="41"/>
      <c r="AC48" s="116">
        <v>32</v>
      </c>
      <c r="AD48" s="108">
        <f t="shared" si="7"/>
        <v>96</v>
      </c>
    </row>
    <row r="49" spans="2:30" ht="16.5" thickBot="1" x14ac:dyDescent="0.3">
      <c r="B49" s="5">
        <v>39</v>
      </c>
      <c r="C49" s="49" t="s">
        <v>34</v>
      </c>
      <c r="D49" s="50"/>
      <c r="E49" s="43">
        <v>48353</v>
      </c>
      <c r="F49" s="50" t="s">
        <v>141</v>
      </c>
      <c r="G49" s="43" t="s">
        <v>146</v>
      </c>
      <c r="H49" s="51" t="s">
        <v>69</v>
      </c>
      <c r="I49" s="96" t="s">
        <v>282</v>
      </c>
      <c r="J49" s="109"/>
      <c r="K49" s="110"/>
      <c r="L49" s="110"/>
      <c r="M49" s="111">
        <v>8</v>
      </c>
      <c r="N49" s="100">
        <f t="shared" si="5"/>
        <v>232</v>
      </c>
      <c r="O49" s="41"/>
      <c r="P49" s="112">
        <f>$P$9+5</f>
        <v>37</v>
      </c>
      <c r="Q49" s="114"/>
      <c r="R49" s="114"/>
      <c r="S49" s="114"/>
      <c r="T49" s="115"/>
      <c r="U49" s="41"/>
      <c r="V49" s="116">
        <f>$V$9+5</f>
        <v>61</v>
      </c>
      <c r="W49" s="118">
        <v>20</v>
      </c>
      <c r="X49" s="113">
        <v>32</v>
      </c>
      <c r="Y49" s="114">
        <v>21</v>
      </c>
      <c r="Z49" s="106">
        <v>41</v>
      </c>
      <c r="AA49" s="107">
        <f t="shared" si="6"/>
        <v>82</v>
      </c>
      <c r="AB49" s="41"/>
      <c r="AC49" s="116">
        <f>$AC$9+5</f>
        <v>50</v>
      </c>
      <c r="AD49" s="108">
        <f t="shared" si="7"/>
        <v>150</v>
      </c>
    </row>
    <row r="50" spans="2:30" ht="16.5" thickBot="1" x14ac:dyDescent="0.3">
      <c r="B50" s="5">
        <v>40</v>
      </c>
      <c r="C50" s="49" t="s">
        <v>42</v>
      </c>
      <c r="D50" s="50"/>
      <c r="E50" s="50">
        <v>47218</v>
      </c>
      <c r="F50" s="50" t="s">
        <v>143</v>
      </c>
      <c r="G50" s="50" t="s">
        <v>161</v>
      </c>
      <c r="H50" s="51" t="s">
        <v>71</v>
      </c>
      <c r="I50" s="96" t="s">
        <v>81</v>
      </c>
      <c r="J50" s="109">
        <v>12</v>
      </c>
      <c r="K50" s="110"/>
      <c r="L50" s="110"/>
      <c r="M50" s="111"/>
      <c r="N50" s="100">
        <f t="shared" si="5"/>
        <v>234</v>
      </c>
      <c r="O50" s="41"/>
      <c r="P50" s="112">
        <f>$P$9+5</f>
        <v>37</v>
      </c>
      <c r="Q50" s="113"/>
      <c r="R50" s="113"/>
      <c r="S50" s="114"/>
      <c r="T50" s="115"/>
      <c r="U50" s="41"/>
      <c r="V50" s="116">
        <v>19</v>
      </c>
      <c r="W50" s="117">
        <f>$W$9+5</f>
        <v>35</v>
      </c>
      <c r="X50" s="113">
        <v>23</v>
      </c>
      <c r="Y50" s="114">
        <f>$Y$9+5</f>
        <v>59</v>
      </c>
      <c r="Z50" s="106">
        <v>42</v>
      </c>
      <c r="AA50" s="107">
        <f t="shared" si="6"/>
        <v>84</v>
      </c>
      <c r="AB50" s="41"/>
      <c r="AC50" s="116">
        <f>$AC$9+5</f>
        <v>50</v>
      </c>
      <c r="AD50" s="108">
        <f t="shared" si="7"/>
        <v>150</v>
      </c>
    </row>
    <row r="51" spans="2:30" ht="16.5" thickBot="1" x14ac:dyDescent="0.3">
      <c r="B51" s="5">
        <v>41</v>
      </c>
      <c r="C51" s="49" t="s">
        <v>277</v>
      </c>
      <c r="D51" s="50"/>
      <c r="E51" s="43">
        <v>5</v>
      </c>
      <c r="F51" s="50" t="s">
        <v>215</v>
      </c>
      <c r="G51" s="43" t="s">
        <v>216</v>
      </c>
      <c r="H51" s="51" t="s">
        <v>71</v>
      </c>
      <c r="I51" s="96" t="s">
        <v>282</v>
      </c>
      <c r="J51" s="109"/>
      <c r="K51" s="110"/>
      <c r="L51" s="110">
        <v>16</v>
      </c>
      <c r="M51" s="111"/>
      <c r="N51" s="100">
        <f t="shared" si="5"/>
        <v>242</v>
      </c>
      <c r="O51" s="41"/>
      <c r="P51" s="112">
        <v>21</v>
      </c>
      <c r="Q51" s="114"/>
      <c r="R51" s="114"/>
      <c r="S51" s="114"/>
      <c r="T51" s="115"/>
      <c r="U51" s="41"/>
      <c r="V51" s="116">
        <f>$V$9+5</f>
        <v>61</v>
      </c>
      <c r="W51" s="118">
        <v>18</v>
      </c>
      <c r="X51" s="113">
        <f>$X$9+5</f>
        <v>74</v>
      </c>
      <c r="Y51" s="114">
        <v>28</v>
      </c>
      <c r="Z51" s="106">
        <v>46</v>
      </c>
      <c r="AA51" s="107">
        <f t="shared" si="6"/>
        <v>92</v>
      </c>
      <c r="AB51" s="41"/>
      <c r="AC51" s="116">
        <f>$AC$9+5</f>
        <v>50</v>
      </c>
      <c r="AD51" s="108">
        <f t="shared" si="7"/>
        <v>150</v>
      </c>
    </row>
    <row r="52" spans="2:30" ht="16.5" thickBot="1" x14ac:dyDescent="0.3">
      <c r="B52" s="5">
        <v>42</v>
      </c>
      <c r="C52" s="49" t="s">
        <v>34</v>
      </c>
      <c r="D52" s="50"/>
      <c r="E52" s="43">
        <v>43621</v>
      </c>
      <c r="F52" s="50" t="s">
        <v>98</v>
      </c>
      <c r="G52" s="43" t="s">
        <v>99</v>
      </c>
      <c r="H52" s="51" t="s">
        <v>71</v>
      </c>
      <c r="I52" s="96" t="s">
        <v>81</v>
      </c>
      <c r="J52" s="109">
        <v>13</v>
      </c>
      <c r="K52" s="110"/>
      <c r="L52" s="110"/>
      <c r="M52" s="111"/>
      <c r="N52" s="100">
        <f t="shared" si="5"/>
        <v>243</v>
      </c>
      <c r="O52" s="41"/>
      <c r="P52" s="112">
        <f>$P$9+5</f>
        <v>37</v>
      </c>
      <c r="Q52" s="114"/>
      <c r="R52" s="114"/>
      <c r="S52" s="114"/>
      <c r="T52" s="115"/>
      <c r="U52" s="41"/>
      <c r="V52" s="116">
        <f>$V$9+5</f>
        <v>61</v>
      </c>
      <c r="W52" s="118">
        <v>27</v>
      </c>
      <c r="X52" s="113">
        <f>$X$9+5</f>
        <v>74</v>
      </c>
      <c r="Y52" s="114">
        <v>33</v>
      </c>
      <c r="Z52" s="106">
        <v>60</v>
      </c>
      <c r="AA52" s="107">
        <f t="shared" si="6"/>
        <v>120</v>
      </c>
      <c r="AB52" s="41"/>
      <c r="AC52" s="112">
        <v>41</v>
      </c>
      <c r="AD52" s="108">
        <f t="shared" si="7"/>
        <v>123</v>
      </c>
    </row>
    <row r="53" spans="2:30" ht="16.5" thickBot="1" x14ac:dyDescent="0.3">
      <c r="B53" s="5">
        <v>43</v>
      </c>
      <c r="C53" s="49" t="s">
        <v>42</v>
      </c>
      <c r="D53" s="50"/>
      <c r="E53" s="50">
        <v>48872</v>
      </c>
      <c r="F53" s="50" t="s">
        <v>120</v>
      </c>
      <c r="G53" s="50" t="s">
        <v>164</v>
      </c>
      <c r="H53" s="51" t="s">
        <v>69</v>
      </c>
      <c r="I53" s="96" t="s">
        <v>81</v>
      </c>
      <c r="J53" s="109"/>
      <c r="K53" s="110">
        <v>6</v>
      </c>
      <c r="L53" s="110"/>
      <c r="M53" s="111"/>
      <c r="N53" s="100">
        <f t="shared" si="5"/>
        <v>244</v>
      </c>
      <c r="O53" s="41"/>
      <c r="P53" s="112">
        <f>$P$9+5</f>
        <v>37</v>
      </c>
      <c r="Q53" s="113"/>
      <c r="R53" s="113"/>
      <c r="S53" s="114"/>
      <c r="T53" s="115"/>
      <c r="U53" s="41"/>
      <c r="V53" s="116">
        <v>23</v>
      </c>
      <c r="W53" s="117">
        <f>$W$9+5</f>
        <v>35</v>
      </c>
      <c r="X53" s="113">
        <v>24</v>
      </c>
      <c r="Y53" s="114">
        <f>$Y$9+5</f>
        <v>59</v>
      </c>
      <c r="Z53" s="106">
        <v>47</v>
      </c>
      <c r="AA53" s="107">
        <f t="shared" si="6"/>
        <v>94</v>
      </c>
      <c r="AB53" s="41"/>
      <c r="AC53" s="116">
        <f>$AC$9+5</f>
        <v>50</v>
      </c>
      <c r="AD53" s="108">
        <f t="shared" si="7"/>
        <v>150</v>
      </c>
    </row>
    <row r="54" spans="2:30" ht="16.5" thickBot="1" x14ac:dyDescent="0.3">
      <c r="B54" s="5">
        <v>44</v>
      </c>
      <c r="C54" s="49" t="s">
        <v>4</v>
      </c>
      <c r="D54" s="50"/>
      <c r="E54" s="50">
        <v>33827</v>
      </c>
      <c r="F54" s="50" t="s">
        <v>105</v>
      </c>
      <c r="G54" s="50" t="s">
        <v>12</v>
      </c>
      <c r="H54" s="51" t="s">
        <v>71</v>
      </c>
      <c r="I54" s="96" t="s">
        <v>282</v>
      </c>
      <c r="J54" s="109"/>
      <c r="K54" s="110"/>
      <c r="L54" s="110">
        <v>17</v>
      </c>
      <c r="M54" s="111"/>
      <c r="N54" s="100">
        <f t="shared" si="5"/>
        <v>245</v>
      </c>
      <c r="O54" s="41"/>
      <c r="P54" s="112">
        <v>23</v>
      </c>
      <c r="Q54" s="113"/>
      <c r="R54" s="113"/>
      <c r="S54" s="114"/>
      <c r="T54" s="115"/>
      <c r="U54" s="41"/>
      <c r="V54" s="116">
        <v>47</v>
      </c>
      <c r="W54" s="117">
        <f>$W$9+5</f>
        <v>35</v>
      </c>
      <c r="X54" s="113">
        <f>$X$9+5</f>
        <v>74</v>
      </c>
      <c r="Y54" s="114">
        <f>$Y$9+5</f>
        <v>59</v>
      </c>
      <c r="Z54" s="106">
        <v>82</v>
      </c>
      <c r="AA54" s="107">
        <f t="shared" si="6"/>
        <v>164</v>
      </c>
      <c r="AB54" s="41"/>
      <c r="AC54" s="116">
        <v>27</v>
      </c>
      <c r="AD54" s="108">
        <f t="shared" si="7"/>
        <v>81</v>
      </c>
    </row>
    <row r="55" spans="2:30" ht="16.5" thickBot="1" x14ac:dyDescent="0.3">
      <c r="B55" s="5">
        <v>45</v>
      </c>
      <c r="C55" s="49" t="s">
        <v>37</v>
      </c>
      <c r="D55" s="50"/>
      <c r="E55" s="50">
        <v>48005</v>
      </c>
      <c r="F55" s="50" t="s">
        <v>35</v>
      </c>
      <c r="G55" s="50" t="s">
        <v>24</v>
      </c>
      <c r="H55" s="51" t="s">
        <v>71</v>
      </c>
      <c r="I55" s="96" t="s">
        <v>282</v>
      </c>
      <c r="J55" s="109"/>
      <c r="K55" s="110"/>
      <c r="L55" s="110">
        <v>18</v>
      </c>
      <c r="M55" s="111"/>
      <c r="N55" s="100">
        <f t="shared" si="5"/>
        <v>246</v>
      </c>
      <c r="O55" s="41"/>
      <c r="P55" s="112">
        <f t="shared" ref="P55:P65" si="8">$P$9+5</f>
        <v>37</v>
      </c>
      <c r="Q55" s="113"/>
      <c r="R55" s="113"/>
      <c r="S55" s="114"/>
      <c r="T55" s="115"/>
      <c r="U55" s="41"/>
      <c r="V55" s="116">
        <v>27</v>
      </c>
      <c r="W55" s="117">
        <f>$W$9+5</f>
        <v>35</v>
      </c>
      <c r="X55" s="113">
        <v>58</v>
      </c>
      <c r="Y55" s="114">
        <v>27</v>
      </c>
      <c r="Z55" s="106">
        <v>54</v>
      </c>
      <c r="AA55" s="107">
        <f t="shared" si="6"/>
        <v>108</v>
      </c>
      <c r="AB55" s="41"/>
      <c r="AC55" s="116">
        <v>46</v>
      </c>
      <c r="AD55" s="108">
        <f t="shared" si="7"/>
        <v>138</v>
      </c>
    </row>
    <row r="56" spans="2:30" ht="16.5" thickBot="1" x14ac:dyDescent="0.3">
      <c r="B56" s="5">
        <v>46</v>
      </c>
      <c r="C56" s="49" t="s">
        <v>34</v>
      </c>
      <c r="D56" s="50"/>
      <c r="E56" s="43">
        <v>48032</v>
      </c>
      <c r="F56" s="50" t="s">
        <v>142</v>
      </c>
      <c r="G56" s="43" t="s">
        <v>32</v>
      </c>
      <c r="H56" s="51" t="s">
        <v>69</v>
      </c>
      <c r="I56" s="96" t="s">
        <v>81</v>
      </c>
      <c r="J56" s="109"/>
      <c r="K56" s="110">
        <v>7</v>
      </c>
      <c r="L56" s="110"/>
      <c r="M56" s="111"/>
      <c r="N56" s="100">
        <f t="shared" si="5"/>
        <v>246</v>
      </c>
      <c r="O56" s="41"/>
      <c r="P56" s="112">
        <f t="shared" si="8"/>
        <v>37</v>
      </c>
      <c r="Q56" s="114"/>
      <c r="R56" s="114"/>
      <c r="S56" s="114"/>
      <c r="T56" s="115"/>
      <c r="U56" s="41"/>
      <c r="V56" s="116">
        <f>$V$9+5</f>
        <v>61</v>
      </c>
      <c r="W56" s="117">
        <f>$W$9+5</f>
        <v>35</v>
      </c>
      <c r="X56" s="113">
        <f>$X$9+5</f>
        <v>74</v>
      </c>
      <c r="Y56" s="114">
        <v>25</v>
      </c>
      <c r="Z56" s="106">
        <v>60</v>
      </c>
      <c r="AA56" s="107">
        <f t="shared" si="6"/>
        <v>120</v>
      </c>
      <c r="AB56" s="41"/>
      <c r="AC56" s="112">
        <v>42</v>
      </c>
      <c r="AD56" s="108">
        <f t="shared" si="7"/>
        <v>126</v>
      </c>
    </row>
    <row r="57" spans="2:30" ht="16.5" thickBot="1" x14ac:dyDescent="0.3">
      <c r="B57" s="5">
        <v>47</v>
      </c>
      <c r="C57" s="49" t="s">
        <v>305</v>
      </c>
      <c r="D57" s="50"/>
      <c r="E57" s="43">
        <v>48797</v>
      </c>
      <c r="F57" s="50" t="s">
        <v>303</v>
      </c>
      <c r="G57" s="43" t="s">
        <v>304</v>
      </c>
      <c r="H57" s="51" t="s">
        <v>71</v>
      </c>
      <c r="I57" s="96" t="s">
        <v>282</v>
      </c>
      <c r="J57" s="109"/>
      <c r="K57" s="110"/>
      <c r="L57" s="110">
        <v>19</v>
      </c>
      <c r="M57" s="111"/>
      <c r="N57" s="100">
        <f t="shared" si="5"/>
        <v>248</v>
      </c>
      <c r="O57" s="41"/>
      <c r="P57" s="112">
        <f t="shared" si="8"/>
        <v>37</v>
      </c>
      <c r="Q57" s="114"/>
      <c r="R57" s="114"/>
      <c r="S57" s="114"/>
      <c r="T57" s="115"/>
      <c r="U57" s="41"/>
      <c r="V57" s="116">
        <f>$V$9+5</f>
        <v>61</v>
      </c>
      <c r="W57" s="117">
        <f>$W$9+5</f>
        <v>35</v>
      </c>
      <c r="X57" s="113">
        <f>$X$9+5</f>
        <v>74</v>
      </c>
      <c r="Y57" s="114">
        <v>14</v>
      </c>
      <c r="Z57" s="106">
        <v>49</v>
      </c>
      <c r="AA57" s="107">
        <f t="shared" si="6"/>
        <v>98</v>
      </c>
      <c r="AB57" s="41"/>
      <c r="AC57" s="116">
        <f>$AC$9+5</f>
        <v>50</v>
      </c>
      <c r="AD57" s="108">
        <f t="shared" si="7"/>
        <v>150</v>
      </c>
    </row>
    <row r="58" spans="2:30" ht="16.5" thickBot="1" x14ac:dyDescent="0.3">
      <c r="B58" s="5">
        <v>48</v>
      </c>
      <c r="C58" s="42" t="s">
        <v>59</v>
      </c>
      <c r="D58" s="50"/>
      <c r="E58" s="43">
        <v>48668</v>
      </c>
      <c r="F58" s="50" t="s">
        <v>85</v>
      </c>
      <c r="G58" s="43" t="s">
        <v>86</v>
      </c>
      <c r="H58" s="51" t="s">
        <v>69</v>
      </c>
      <c r="I58" s="96" t="s">
        <v>81</v>
      </c>
      <c r="J58" s="109"/>
      <c r="K58" s="110">
        <v>8</v>
      </c>
      <c r="L58" s="110"/>
      <c r="M58" s="111"/>
      <c r="N58" s="100">
        <f t="shared" si="5"/>
        <v>251</v>
      </c>
      <c r="O58" s="41"/>
      <c r="P58" s="112">
        <f t="shared" si="8"/>
        <v>37</v>
      </c>
      <c r="Q58" s="114"/>
      <c r="R58" s="114"/>
      <c r="S58" s="114"/>
      <c r="T58" s="115"/>
      <c r="U58" s="41"/>
      <c r="V58" s="116">
        <f>$V$9+5</f>
        <v>61</v>
      </c>
      <c r="W58" s="118">
        <v>29</v>
      </c>
      <c r="X58" s="113">
        <f>$X$9+5</f>
        <v>74</v>
      </c>
      <c r="Y58" s="114">
        <v>41</v>
      </c>
      <c r="Z58" s="106">
        <v>70</v>
      </c>
      <c r="AA58" s="107">
        <f t="shared" si="6"/>
        <v>140</v>
      </c>
      <c r="AB58" s="41"/>
      <c r="AC58" s="112">
        <v>37</v>
      </c>
      <c r="AD58" s="108">
        <f t="shared" si="7"/>
        <v>111</v>
      </c>
    </row>
    <row r="59" spans="2:30" ht="16.5" thickBot="1" x14ac:dyDescent="0.3">
      <c r="B59" s="5">
        <v>49</v>
      </c>
      <c r="C59" s="49" t="s">
        <v>42</v>
      </c>
      <c r="D59" s="50"/>
      <c r="E59" s="43">
        <v>45362</v>
      </c>
      <c r="F59" s="50" t="s">
        <v>111</v>
      </c>
      <c r="G59" s="43" t="s">
        <v>119</v>
      </c>
      <c r="H59" s="51" t="s">
        <v>71</v>
      </c>
      <c r="I59" s="96" t="s">
        <v>81</v>
      </c>
      <c r="J59" s="109">
        <v>14</v>
      </c>
      <c r="K59" s="110"/>
      <c r="L59" s="110"/>
      <c r="M59" s="111"/>
      <c r="N59" s="100">
        <f t="shared" si="5"/>
        <v>252</v>
      </c>
      <c r="O59" s="41"/>
      <c r="P59" s="112">
        <f t="shared" si="8"/>
        <v>37</v>
      </c>
      <c r="Q59" s="114"/>
      <c r="R59" s="114"/>
      <c r="S59" s="114"/>
      <c r="T59" s="115"/>
      <c r="U59" s="41"/>
      <c r="V59" s="116">
        <v>16</v>
      </c>
      <c r="W59" s="117">
        <f>$W$9+5</f>
        <v>35</v>
      </c>
      <c r="X59" s="114">
        <v>37</v>
      </c>
      <c r="Y59" s="114">
        <f>$Y$9+5</f>
        <v>59</v>
      </c>
      <c r="Z59" s="106">
        <v>51</v>
      </c>
      <c r="AA59" s="107">
        <f t="shared" si="6"/>
        <v>102</v>
      </c>
      <c r="AB59" s="41"/>
      <c r="AC59" s="116">
        <f>$AC$9+5</f>
        <v>50</v>
      </c>
      <c r="AD59" s="108">
        <f t="shared" si="7"/>
        <v>150</v>
      </c>
    </row>
    <row r="60" spans="2:30" ht="16.5" thickBot="1" x14ac:dyDescent="0.3">
      <c r="B60" s="5">
        <v>50</v>
      </c>
      <c r="C60" s="49" t="s">
        <v>42</v>
      </c>
      <c r="D60" s="50"/>
      <c r="E60" s="43">
        <v>48873</v>
      </c>
      <c r="F60" s="50" t="s">
        <v>285</v>
      </c>
      <c r="G60" s="43" t="s">
        <v>165</v>
      </c>
      <c r="H60" s="51" t="s">
        <v>69</v>
      </c>
      <c r="I60" s="96" t="s">
        <v>282</v>
      </c>
      <c r="J60" s="109"/>
      <c r="K60" s="110"/>
      <c r="L60" s="110"/>
      <c r="M60" s="111">
        <v>9</v>
      </c>
      <c r="N60" s="100">
        <f t="shared" si="5"/>
        <v>262</v>
      </c>
      <c r="O60" s="41"/>
      <c r="P60" s="112">
        <f t="shared" si="8"/>
        <v>37</v>
      </c>
      <c r="Q60" s="114"/>
      <c r="R60" s="114"/>
      <c r="S60" s="114"/>
      <c r="T60" s="115"/>
      <c r="U60" s="41"/>
      <c r="V60" s="116">
        <f>$V$9+5</f>
        <v>61</v>
      </c>
      <c r="W60" s="117">
        <f>$W$9+5</f>
        <v>35</v>
      </c>
      <c r="X60" s="114">
        <v>21</v>
      </c>
      <c r="Y60" s="114">
        <f>$Y$9+5</f>
        <v>59</v>
      </c>
      <c r="Z60" s="106">
        <v>56</v>
      </c>
      <c r="AA60" s="107">
        <f t="shared" si="6"/>
        <v>112</v>
      </c>
      <c r="AB60" s="41"/>
      <c r="AC60" s="116">
        <f>$AC$9+5</f>
        <v>50</v>
      </c>
      <c r="AD60" s="108">
        <f t="shared" si="7"/>
        <v>150</v>
      </c>
    </row>
    <row r="61" spans="2:30" ht="16.5" thickBot="1" x14ac:dyDescent="0.3">
      <c r="B61" s="5">
        <v>51</v>
      </c>
      <c r="C61" s="49" t="s">
        <v>34</v>
      </c>
      <c r="D61" s="50"/>
      <c r="E61" s="43">
        <v>42471</v>
      </c>
      <c r="F61" s="50" t="s">
        <v>280</v>
      </c>
      <c r="G61" s="43" t="s">
        <v>281</v>
      </c>
      <c r="H61" s="51" t="s">
        <v>69</v>
      </c>
      <c r="I61" s="96" t="s">
        <v>81</v>
      </c>
      <c r="J61" s="109"/>
      <c r="K61" s="110">
        <v>9</v>
      </c>
      <c r="L61" s="110"/>
      <c r="M61" s="111"/>
      <c r="N61" s="100">
        <f t="shared" si="5"/>
        <v>262</v>
      </c>
      <c r="O61" s="41"/>
      <c r="P61" s="112">
        <f t="shared" si="8"/>
        <v>37</v>
      </c>
      <c r="Q61" s="114"/>
      <c r="R61" s="114"/>
      <c r="S61" s="114"/>
      <c r="T61" s="115"/>
      <c r="U61" s="41"/>
      <c r="V61" s="116">
        <f>$V$9+5</f>
        <v>61</v>
      </c>
      <c r="W61" s="118">
        <v>25</v>
      </c>
      <c r="X61" s="113">
        <v>50</v>
      </c>
      <c r="Y61" s="114">
        <v>31</v>
      </c>
      <c r="Z61" s="106">
        <v>56</v>
      </c>
      <c r="AA61" s="107">
        <f t="shared" si="6"/>
        <v>112</v>
      </c>
      <c r="AB61" s="41"/>
      <c r="AC61" s="116">
        <f>$AC$9+5</f>
        <v>50</v>
      </c>
      <c r="AD61" s="108">
        <f t="shared" si="7"/>
        <v>150</v>
      </c>
    </row>
    <row r="62" spans="2:30" ht="16.5" thickBot="1" x14ac:dyDescent="0.3">
      <c r="B62" s="5">
        <v>52</v>
      </c>
      <c r="C62" s="49" t="s">
        <v>220</v>
      </c>
      <c r="D62" s="50"/>
      <c r="E62" s="43">
        <v>47953</v>
      </c>
      <c r="F62" s="50" t="s">
        <v>112</v>
      </c>
      <c r="G62" s="43" t="s">
        <v>188</v>
      </c>
      <c r="H62" s="51" t="s">
        <v>71</v>
      </c>
      <c r="I62" s="96" t="s">
        <v>81</v>
      </c>
      <c r="J62" s="109">
        <v>15</v>
      </c>
      <c r="K62" s="110"/>
      <c r="L62" s="110"/>
      <c r="M62" s="111"/>
      <c r="N62" s="100">
        <f t="shared" si="5"/>
        <v>267</v>
      </c>
      <c r="O62" s="41"/>
      <c r="P62" s="112">
        <f t="shared" si="8"/>
        <v>37</v>
      </c>
      <c r="Q62" s="114"/>
      <c r="R62" s="114"/>
      <c r="S62" s="114"/>
      <c r="T62" s="115"/>
      <c r="U62" s="41"/>
      <c r="V62" s="116">
        <f>$V$9+5</f>
        <v>61</v>
      </c>
      <c r="W62" s="117">
        <f t="shared" ref="W62:W73" si="9">$W$9+5</f>
        <v>35</v>
      </c>
      <c r="X62" s="113">
        <f>$X$9+5</f>
        <v>74</v>
      </c>
      <c r="Y62" s="114">
        <v>34</v>
      </c>
      <c r="Z62" s="106">
        <v>69</v>
      </c>
      <c r="AA62" s="107">
        <f t="shared" si="6"/>
        <v>138</v>
      </c>
      <c r="AB62" s="41"/>
      <c r="AC62" s="112">
        <v>43</v>
      </c>
      <c r="AD62" s="108">
        <f t="shared" si="7"/>
        <v>129</v>
      </c>
    </row>
    <row r="63" spans="2:30" ht="16.5" thickBot="1" x14ac:dyDescent="0.3">
      <c r="B63" s="5">
        <v>53</v>
      </c>
      <c r="C63" s="49" t="s">
        <v>4</v>
      </c>
      <c r="D63" s="50"/>
      <c r="E63" s="50">
        <v>47560</v>
      </c>
      <c r="F63" s="50" t="s">
        <v>128</v>
      </c>
      <c r="G63" s="50" t="s">
        <v>22</v>
      </c>
      <c r="H63" s="51" t="s">
        <v>71</v>
      </c>
      <c r="I63" s="96" t="s">
        <v>81</v>
      </c>
      <c r="J63" s="109">
        <v>16</v>
      </c>
      <c r="K63" s="110"/>
      <c r="L63" s="110"/>
      <c r="M63" s="111"/>
      <c r="N63" s="100">
        <f t="shared" si="5"/>
        <v>268</v>
      </c>
      <c r="O63" s="41"/>
      <c r="P63" s="112">
        <f t="shared" si="8"/>
        <v>37</v>
      </c>
      <c r="Q63" s="113"/>
      <c r="R63" s="113"/>
      <c r="S63" s="114"/>
      <c r="T63" s="115"/>
      <c r="U63" s="41"/>
      <c r="V63" s="116">
        <v>25</v>
      </c>
      <c r="W63" s="117">
        <f t="shared" si="9"/>
        <v>35</v>
      </c>
      <c r="X63" s="113">
        <v>34</v>
      </c>
      <c r="Y63" s="114">
        <f t="shared" ref="Y63:Y69" si="10">$Y$9+5</f>
        <v>59</v>
      </c>
      <c r="Z63" s="106">
        <v>59</v>
      </c>
      <c r="AA63" s="107">
        <f t="shared" si="6"/>
        <v>118</v>
      </c>
      <c r="AB63" s="41"/>
      <c r="AC63" s="116">
        <f>$AC$9+5</f>
        <v>50</v>
      </c>
      <c r="AD63" s="108">
        <f t="shared" si="7"/>
        <v>150</v>
      </c>
    </row>
    <row r="64" spans="2:30" ht="16.5" thickBot="1" x14ac:dyDescent="0.3">
      <c r="B64" s="5">
        <v>54</v>
      </c>
      <c r="C64" s="49" t="s">
        <v>83</v>
      </c>
      <c r="D64" s="50"/>
      <c r="E64" s="50">
        <v>48054</v>
      </c>
      <c r="F64" s="50" t="s">
        <v>89</v>
      </c>
      <c r="G64" s="50" t="s">
        <v>273</v>
      </c>
      <c r="H64" s="51" t="s">
        <v>71</v>
      </c>
      <c r="I64" s="96" t="s">
        <v>282</v>
      </c>
      <c r="J64" s="109"/>
      <c r="K64" s="110"/>
      <c r="L64" s="110">
        <v>20</v>
      </c>
      <c r="M64" s="111"/>
      <c r="N64" s="100">
        <f t="shared" si="5"/>
        <v>268</v>
      </c>
      <c r="O64" s="41"/>
      <c r="P64" s="112">
        <f t="shared" si="8"/>
        <v>37</v>
      </c>
      <c r="Q64" s="113"/>
      <c r="R64" s="113"/>
      <c r="S64" s="114"/>
      <c r="T64" s="115"/>
      <c r="U64" s="41"/>
      <c r="V64" s="116">
        <v>39</v>
      </c>
      <c r="W64" s="117">
        <f t="shared" si="9"/>
        <v>35</v>
      </c>
      <c r="X64" s="113">
        <f>$X$9+5</f>
        <v>74</v>
      </c>
      <c r="Y64" s="114">
        <f t="shared" si="10"/>
        <v>59</v>
      </c>
      <c r="Z64" s="106">
        <v>74</v>
      </c>
      <c r="AA64" s="107">
        <f t="shared" si="6"/>
        <v>148</v>
      </c>
      <c r="AB64" s="41"/>
      <c r="AC64" s="116">
        <v>40</v>
      </c>
      <c r="AD64" s="108">
        <f t="shared" si="7"/>
        <v>120</v>
      </c>
    </row>
    <row r="65" spans="2:30" ht="16.5" thickBot="1" x14ac:dyDescent="0.3">
      <c r="B65" s="5">
        <v>55</v>
      </c>
      <c r="C65" s="49" t="s">
        <v>83</v>
      </c>
      <c r="D65" s="50"/>
      <c r="E65" s="50">
        <v>46717</v>
      </c>
      <c r="F65" s="50" t="s">
        <v>167</v>
      </c>
      <c r="G65" s="50" t="s">
        <v>168</v>
      </c>
      <c r="H65" s="51" t="s">
        <v>71</v>
      </c>
      <c r="I65" s="96" t="s">
        <v>282</v>
      </c>
      <c r="J65" s="109"/>
      <c r="K65" s="110"/>
      <c r="L65" s="110">
        <v>21</v>
      </c>
      <c r="M65" s="111"/>
      <c r="N65" s="100">
        <f t="shared" si="5"/>
        <v>269</v>
      </c>
      <c r="O65" s="41"/>
      <c r="P65" s="112">
        <f t="shared" si="8"/>
        <v>37</v>
      </c>
      <c r="Q65" s="113"/>
      <c r="R65" s="113"/>
      <c r="S65" s="114"/>
      <c r="T65" s="115"/>
      <c r="U65" s="41"/>
      <c r="V65" s="116">
        <v>50</v>
      </c>
      <c r="W65" s="117">
        <f t="shared" si="9"/>
        <v>35</v>
      </c>
      <c r="X65" s="113">
        <f>$X$9+5</f>
        <v>74</v>
      </c>
      <c r="Y65" s="114">
        <f t="shared" si="10"/>
        <v>59</v>
      </c>
      <c r="Z65" s="106">
        <v>85</v>
      </c>
      <c r="AA65" s="107">
        <f t="shared" si="6"/>
        <v>170</v>
      </c>
      <c r="AB65" s="41"/>
      <c r="AC65" s="116">
        <v>33</v>
      </c>
      <c r="AD65" s="108">
        <f t="shared" si="7"/>
        <v>99</v>
      </c>
    </row>
    <row r="66" spans="2:30" ht="16.5" thickBot="1" x14ac:dyDescent="0.3">
      <c r="B66" s="5">
        <v>56</v>
      </c>
      <c r="C66" s="49" t="s">
        <v>42</v>
      </c>
      <c r="D66" s="50"/>
      <c r="E66" s="50">
        <v>48016</v>
      </c>
      <c r="F66" s="50" t="s">
        <v>41</v>
      </c>
      <c r="G66" s="50" t="s">
        <v>18</v>
      </c>
      <c r="H66" s="51" t="s">
        <v>69</v>
      </c>
      <c r="I66" s="96" t="s">
        <v>81</v>
      </c>
      <c r="J66" s="109"/>
      <c r="K66" s="110">
        <v>10</v>
      </c>
      <c r="L66" s="110"/>
      <c r="M66" s="111"/>
      <c r="N66" s="100">
        <f t="shared" si="5"/>
        <v>270</v>
      </c>
      <c r="O66" s="41"/>
      <c r="P66" s="112">
        <v>14</v>
      </c>
      <c r="Q66" s="113"/>
      <c r="R66" s="113"/>
      <c r="S66" s="114"/>
      <c r="T66" s="115"/>
      <c r="U66" s="41"/>
      <c r="V66" s="116">
        <v>32</v>
      </c>
      <c r="W66" s="117">
        <f t="shared" si="9"/>
        <v>35</v>
      </c>
      <c r="X66" s="113">
        <v>28</v>
      </c>
      <c r="Y66" s="114">
        <f t="shared" si="10"/>
        <v>59</v>
      </c>
      <c r="Z66" s="106">
        <v>60</v>
      </c>
      <c r="AA66" s="107">
        <f t="shared" si="6"/>
        <v>120</v>
      </c>
      <c r="AB66" s="41"/>
      <c r="AC66" s="116">
        <f>$AC$9+5</f>
        <v>50</v>
      </c>
      <c r="AD66" s="108">
        <f t="shared" si="7"/>
        <v>150</v>
      </c>
    </row>
    <row r="67" spans="2:30" ht="16.5" thickBot="1" x14ac:dyDescent="0.3">
      <c r="B67" s="5">
        <v>57</v>
      </c>
      <c r="C67" s="49" t="s">
        <v>4</v>
      </c>
      <c r="D67" s="50"/>
      <c r="E67" s="50">
        <v>43342</v>
      </c>
      <c r="F67" s="50" t="s">
        <v>95</v>
      </c>
      <c r="G67" s="50" t="s">
        <v>10</v>
      </c>
      <c r="H67" s="51" t="s">
        <v>71</v>
      </c>
      <c r="I67" s="96" t="s">
        <v>81</v>
      </c>
      <c r="J67" s="109">
        <v>17</v>
      </c>
      <c r="K67" s="110"/>
      <c r="L67" s="110"/>
      <c r="M67" s="111"/>
      <c r="N67" s="100">
        <f t="shared" si="5"/>
        <v>272</v>
      </c>
      <c r="O67" s="41"/>
      <c r="P67" s="112">
        <f>$P$9+5</f>
        <v>37</v>
      </c>
      <c r="Q67" s="113"/>
      <c r="R67" s="113"/>
      <c r="S67" s="114"/>
      <c r="T67" s="115"/>
      <c r="U67" s="41"/>
      <c r="V67" s="116">
        <v>26</v>
      </c>
      <c r="W67" s="117">
        <f t="shared" si="9"/>
        <v>35</v>
      </c>
      <c r="X67" s="113">
        <f>$X$9+5</f>
        <v>74</v>
      </c>
      <c r="Y67" s="114">
        <f t="shared" si="10"/>
        <v>59</v>
      </c>
      <c r="Z67" s="106">
        <v>61</v>
      </c>
      <c r="AA67" s="107">
        <f t="shared" si="6"/>
        <v>122</v>
      </c>
      <c r="AB67" s="41"/>
      <c r="AC67" s="116">
        <f>$AC$9+5</f>
        <v>50</v>
      </c>
      <c r="AD67" s="108">
        <f t="shared" si="7"/>
        <v>150</v>
      </c>
    </row>
    <row r="68" spans="2:30" ht="16.5" thickBot="1" x14ac:dyDescent="0.3">
      <c r="B68" s="5">
        <v>58</v>
      </c>
      <c r="C68" s="49" t="s">
        <v>156</v>
      </c>
      <c r="D68" s="50"/>
      <c r="E68" s="50">
        <v>45308</v>
      </c>
      <c r="F68" s="50" t="s">
        <v>57</v>
      </c>
      <c r="G68" s="50" t="s">
        <v>172</v>
      </c>
      <c r="H68" s="51" t="s">
        <v>69</v>
      </c>
      <c r="I68" s="96" t="s">
        <v>81</v>
      </c>
      <c r="J68" s="109"/>
      <c r="K68" s="110">
        <v>11</v>
      </c>
      <c r="L68" s="110"/>
      <c r="M68" s="111"/>
      <c r="N68" s="100">
        <f t="shared" si="5"/>
        <v>274</v>
      </c>
      <c r="O68" s="41"/>
      <c r="P68" s="112">
        <v>22</v>
      </c>
      <c r="Q68" s="113"/>
      <c r="R68" s="113"/>
      <c r="S68" s="114"/>
      <c r="T68" s="115"/>
      <c r="U68" s="41"/>
      <c r="V68" s="116">
        <v>42</v>
      </c>
      <c r="W68" s="117">
        <f t="shared" si="9"/>
        <v>35</v>
      </c>
      <c r="X68" s="113">
        <v>27</v>
      </c>
      <c r="Y68" s="114">
        <f t="shared" si="10"/>
        <v>59</v>
      </c>
      <c r="Z68" s="106">
        <v>62</v>
      </c>
      <c r="AA68" s="107">
        <f t="shared" si="6"/>
        <v>124</v>
      </c>
      <c r="AB68" s="41"/>
      <c r="AC68" s="116">
        <f>$AC$9+5</f>
        <v>50</v>
      </c>
      <c r="AD68" s="108">
        <f t="shared" si="7"/>
        <v>150</v>
      </c>
    </row>
    <row r="69" spans="2:30" ht="16.5" thickBot="1" x14ac:dyDescent="0.3">
      <c r="B69" s="5">
        <v>59</v>
      </c>
      <c r="C69" s="49"/>
      <c r="D69" s="50"/>
      <c r="E69" s="43"/>
      <c r="F69" s="50" t="s">
        <v>141</v>
      </c>
      <c r="G69" s="43" t="s">
        <v>315</v>
      </c>
      <c r="H69" s="51" t="s">
        <v>69</v>
      </c>
      <c r="I69" s="96" t="s">
        <v>282</v>
      </c>
      <c r="J69" s="109"/>
      <c r="K69" s="110"/>
      <c r="L69" s="110"/>
      <c r="M69" s="111">
        <v>10</v>
      </c>
      <c r="N69" s="100">
        <f t="shared" si="5"/>
        <v>275</v>
      </c>
      <c r="O69" s="41"/>
      <c r="P69" s="112">
        <v>30</v>
      </c>
      <c r="Q69" s="114"/>
      <c r="R69" s="114"/>
      <c r="S69" s="114"/>
      <c r="T69" s="115"/>
      <c r="U69" s="41"/>
      <c r="V69" s="116">
        <f>$V$9+5</f>
        <v>61</v>
      </c>
      <c r="W69" s="117">
        <f t="shared" si="9"/>
        <v>35</v>
      </c>
      <c r="X69" s="113">
        <f>$X$9+5</f>
        <v>74</v>
      </c>
      <c r="Y69" s="114">
        <f t="shared" si="10"/>
        <v>59</v>
      </c>
      <c r="Z69" s="106">
        <v>94</v>
      </c>
      <c r="AA69" s="107">
        <f t="shared" si="6"/>
        <v>188</v>
      </c>
      <c r="AB69" s="41"/>
      <c r="AC69" s="112">
        <v>29</v>
      </c>
      <c r="AD69" s="108">
        <f t="shared" si="7"/>
        <v>87</v>
      </c>
    </row>
    <row r="70" spans="2:30" ht="16.5" thickBot="1" x14ac:dyDescent="0.3">
      <c r="B70" s="5">
        <v>60</v>
      </c>
      <c r="C70" s="49" t="s">
        <v>250</v>
      </c>
      <c r="D70" s="50"/>
      <c r="E70" s="43">
        <v>46714</v>
      </c>
      <c r="F70" s="50" t="s">
        <v>116</v>
      </c>
      <c r="G70" s="43" t="s">
        <v>289</v>
      </c>
      <c r="H70" s="51" t="s">
        <v>69</v>
      </c>
      <c r="I70" s="96" t="s">
        <v>282</v>
      </c>
      <c r="J70" s="109"/>
      <c r="K70" s="110"/>
      <c r="L70" s="110"/>
      <c r="M70" s="111">
        <v>11</v>
      </c>
      <c r="N70" s="100">
        <f t="shared" si="5"/>
        <v>278</v>
      </c>
      <c r="O70" s="41"/>
      <c r="P70" s="112">
        <f>$P$9+5</f>
        <v>37</v>
      </c>
      <c r="Q70" s="113"/>
      <c r="R70" s="114"/>
      <c r="S70" s="114"/>
      <c r="T70" s="115"/>
      <c r="U70" s="41"/>
      <c r="V70" s="116">
        <f>$V$9+5</f>
        <v>61</v>
      </c>
      <c r="W70" s="117">
        <f t="shared" si="9"/>
        <v>35</v>
      </c>
      <c r="X70" s="113">
        <v>45</v>
      </c>
      <c r="Y70" s="114">
        <v>29</v>
      </c>
      <c r="Z70" s="106">
        <v>64</v>
      </c>
      <c r="AA70" s="107">
        <f t="shared" si="6"/>
        <v>128</v>
      </c>
      <c r="AB70" s="41"/>
      <c r="AC70" s="116">
        <f>$AC$9+5</f>
        <v>50</v>
      </c>
      <c r="AD70" s="108">
        <f t="shared" si="7"/>
        <v>150</v>
      </c>
    </row>
    <row r="71" spans="2:30" ht="16.5" thickBot="1" x14ac:dyDescent="0.3">
      <c r="B71" s="5">
        <v>61</v>
      </c>
      <c r="C71" s="49" t="s">
        <v>42</v>
      </c>
      <c r="D71" s="50"/>
      <c r="E71" s="43">
        <v>47801</v>
      </c>
      <c r="F71" s="50" t="s">
        <v>166</v>
      </c>
      <c r="G71" s="43" t="s">
        <v>108</v>
      </c>
      <c r="H71" s="51" t="s">
        <v>69</v>
      </c>
      <c r="I71" s="96" t="s">
        <v>282</v>
      </c>
      <c r="J71" s="109"/>
      <c r="K71" s="110"/>
      <c r="L71" s="110"/>
      <c r="M71" s="111">
        <v>12</v>
      </c>
      <c r="N71" s="100">
        <f t="shared" si="5"/>
        <v>280</v>
      </c>
      <c r="O71" s="41"/>
      <c r="P71" s="112">
        <f>$P$9+5</f>
        <v>37</v>
      </c>
      <c r="Q71" s="114"/>
      <c r="R71" s="114"/>
      <c r="S71" s="114"/>
      <c r="T71" s="115"/>
      <c r="U71" s="41"/>
      <c r="V71" s="116">
        <f>$V$9+5</f>
        <v>61</v>
      </c>
      <c r="W71" s="117">
        <f t="shared" si="9"/>
        <v>35</v>
      </c>
      <c r="X71" s="113">
        <v>30</v>
      </c>
      <c r="Y71" s="114">
        <f>$Y$9+5</f>
        <v>59</v>
      </c>
      <c r="Z71" s="106">
        <v>65</v>
      </c>
      <c r="AA71" s="107">
        <f t="shared" si="6"/>
        <v>130</v>
      </c>
      <c r="AB71" s="41"/>
      <c r="AC71" s="116">
        <f>$AC$9+5</f>
        <v>50</v>
      </c>
      <c r="AD71" s="108">
        <f t="shared" si="7"/>
        <v>150</v>
      </c>
    </row>
    <row r="72" spans="2:30" ht="16.5" thickBot="1" x14ac:dyDescent="0.3">
      <c r="B72" s="5">
        <v>62</v>
      </c>
      <c r="C72" s="49" t="s">
        <v>4</v>
      </c>
      <c r="D72" s="50"/>
      <c r="E72" s="50">
        <v>47839</v>
      </c>
      <c r="F72" s="50" t="s">
        <v>109</v>
      </c>
      <c r="G72" s="50" t="s">
        <v>7</v>
      </c>
      <c r="H72" s="51" t="s">
        <v>71</v>
      </c>
      <c r="I72" s="96" t="s">
        <v>81</v>
      </c>
      <c r="J72" s="109">
        <v>18</v>
      </c>
      <c r="K72" s="110"/>
      <c r="L72" s="110"/>
      <c r="M72" s="111"/>
      <c r="N72" s="100">
        <f t="shared" si="5"/>
        <v>280</v>
      </c>
      <c r="O72" s="41"/>
      <c r="P72" s="112">
        <f>$P$9+5</f>
        <v>37</v>
      </c>
      <c r="Q72" s="113"/>
      <c r="R72" s="113"/>
      <c r="S72" s="114"/>
      <c r="T72" s="115"/>
      <c r="U72" s="41"/>
      <c r="V72" s="116">
        <v>30</v>
      </c>
      <c r="W72" s="117">
        <f t="shared" si="9"/>
        <v>35</v>
      </c>
      <c r="X72" s="113">
        <f>$X$9+5</f>
        <v>74</v>
      </c>
      <c r="Y72" s="114">
        <f>$Y$9+5</f>
        <v>59</v>
      </c>
      <c r="Z72" s="106">
        <v>65</v>
      </c>
      <c r="AA72" s="107">
        <f t="shared" si="6"/>
        <v>130</v>
      </c>
      <c r="AB72" s="41"/>
      <c r="AC72" s="116">
        <f>$AC$9+5</f>
        <v>50</v>
      </c>
      <c r="AD72" s="108">
        <f t="shared" si="7"/>
        <v>150</v>
      </c>
    </row>
    <row r="73" spans="2:30" ht="16.5" thickBot="1" x14ac:dyDescent="0.3">
      <c r="B73" s="5">
        <v>63</v>
      </c>
      <c r="C73" s="49" t="s">
        <v>83</v>
      </c>
      <c r="D73" s="50"/>
      <c r="E73" s="43">
        <v>47609</v>
      </c>
      <c r="F73" s="50" t="s">
        <v>143</v>
      </c>
      <c r="G73" s="43" t="s">
        <v>144</v>
      </c>
      <c r="H73" s="51" t="s">
        <v>71</v>
      </c>
      <c r="I73" s="96" t="s">
        <v>282</v>
      </c>
      <c r="J73" s="109"/>
      <c r="K73" s="110"/>
      <c r="L73" s="110">
        <v>22</v>
      </c>
      <c r="M73" s="111"/>
      <c r="N73" s="100">
        <f t="shared" si="5"/>
        <v>281</v>
      </c>
      <c r="O73" s="41"/>
      <c r="P73" s="112">
        <f>$P$9+5</f>
        <v>37</v>
      </c>
      <c r="Q73" s="114"/>
      <c r="R73" s="114"/>
      <c r="S73" s="114"/>
      <c r="T73" s="115"/>
      <c r="U73" s="41"/>
      <c r="V73" s="116">
        <f>$V$9+5</f>
        <v>61</v>
      </c>
      <c r="W73" s="117">
        <f t="shared" si="9"/>
        <v>35</v>
      </c>
      <c r="X73" s="113">
        <f>$X$9+5</f>
        <v>74</v>
      </c>
      <c r="Y73" s="114">
        <v>47</v>
      </c>
      <c r="Z73" s="106">
        <v>82</v>
      </c>
      <c r="AA73" s="107">
        <f t="shared" si="6"/>
        <v>164</v>
      </c>
      <c r="AB73" s="41"/>
      <c r="AC73" s="112">
        <v>39</v>
      </c>
      <c r="AD73" s="108">
        <f t="shared" si="7"/>
        <v>117</v>
      </c>
    </row>
    <row r="74" spans="2:30" ht="16.5" thickBot="1" x14ac:dyDescent="0.3">
      <c r="B74" s="5">
        <v>64</v>
      </c>
      <c r="C74" s="49" t="s">
        <v>58</v>
      </c>
      <c r="D74" s="50"/>
      <c r="E74" s="43">
        <v>47069</v>
      </c>
      <c r="F74" s="50" t="s">
        <v>205</v>
      </c>
      <c r="G74" s="43" t="s">
        <v>206</v>
      </c>
      <c r="H74" s="51" t="s">
        <v>71</v>
      </c>
      <c r="I74" s="96" t="s">
        <v>282</v>
      </c>
      <c r="J74" s="109"/>
      <c r="K74" s="110"/>
      <c r="L74" s="110">
        <v>23</v>
      </c>
      <c r="M74" s="111"/>
      <c r="N74" s="100">
        <f t="shared" si="5"/>
        <v>282</v>
      </c>
      <c r="O74" s="41"/>
      <c r="P74" s="112">
        <f>$P$9+5</f>
        <v>37</v>
      </c>
      <c r="Q74" s="114"/>
      <c r="R74" s="114"/>
      <c r="S74" s="114"/>
      <c r="T74" s="115"/>
      <c r="U74" s="41"/>
      <c r="V74" s="116">
        <f>$V$9+5</f>
        <v>61</v>
      </c>
      <c r="W74" s="118">
        <v>28</v>
      </c>
      <c r="X74" s="113">
        <f>$X$9+5</f>
        <v>74</v>
      </c>
      <c r="Y74" s="114">
        <v>38</v>
      </c>
      <c r="Z74" s="106">
        <v>66</v>
      </c>
      <c r="AA74" s="107">
        <f t="shared" si="6"/>
        <v>132</v>
      </c>
      <c r="AB74" s="41"/>
      <c r="AC74" s="116">
        <f t="shared" ref="AC74:AC82" si="11">$AC$9+5</f>
        <v>50</v>
      </c>
      <c r="AD74" s="108">
        <f t="shared" si="7"/>
        <v>150</v>
      </c>
    </row>
    <row r="75" spans="2:30" ht="16.5" thickBot="1" x14ac:dyDescent="0.3">
      <c r="B75" s="5">
        <v>65</v>
      </c>
      <c r="C75" s="49" t="s">
        <v>42</v>
      </c>
      <c r="D75" s="50"/>
      <c r="E75" s="50">
        <v>47639</v>
      </c>
      <c r="F75" s="50" t="s">
        <v>272</v>
      </c>
      <c r="G75" s="50" t="s">
        <v>76</v>
      </c>
      <c r="H75" s="51" t="s">
        <v>69</v>
      </c>
      <c r="I75" s="96" t="s">
        <v>81</v>
      </c>
      <c r="J75" s="109"/>
      <c r="K75" s="110">
        <v>12</v>
      </c>
      <c r="L75" s="110"/>
      <c r="M75" s="111"/>
      <c r="N75" s="100">
        <f t="shared" ref="N75:N106" si="12">T75+AA75+AD75</f>
        <v>282</v>
      </c>
      <c r="O75" s="41"/>
      <c r="P75" s="112">
        <v>15</v>
      </c>
      <c r="Q75" s="113"/>
      <c r="R75" s="113"/>
      <c r="S75" s="114"/>
      <c r="T75" s="115"/>
      <c r="U75" s="41"/>
      <c r="V75" s="116">
        <v>31</v>
      </c>
      <c r="W75" s="117">
        <f>$W$9+5</f>
        <v>35</v>
      </c>
      <c r="X75" s="113">
        <v>36</v>
      </c>
      <c r="Y75" s="114">
        <f>$Y$9+5</f>
        <v>59</v>
      </c>
      <c r="Z75" s="106">
        <v>66</v>
      </c>
      <c r="AA75" s="107">
        <f t="shared" ref="AA75:AA106" si="13">Z75*2</f>
        <v>132</v>
      </c>
      <c r="AB75" s="41"/>
      <c r="AC75" s="116">
        <f t="shared" si="11"/>
        <v>50</v>
      </c>
      <c r="AD75" s="108">
        <f t="shared" ref="AD75:AD106" si="14">AC75*3</f>
        <v>150</v>
      </c>
    </row>
    <row r="76" spans="2:30" ht="16.5" thickBot="1" x14ac:dyDescent="0.3">
      <c r="B76" s="5">
        <v>66</v>
      </c>
      <c r="C76" s="49" t="s">
        <v>250</v>
      </c>
      <c r="D76" s="50"/>
      <c r="E76" s="43">
        <v>48449</v>
      </c>
      <c r="F76" s="50" t="s">
        <v>173</v>
      </c>
      <c r="G76" s="43" t="s">
        <v>174</v>
      </c>
      <c r="H76" s="51" t="s">
        <v>71</v>
      </c>
      <c r="I76" s="96" t="s">
        <v>81</v>
      </c>
      <c r="J76" s="109">
        <v>19</v>
      </c>
      <c r="K76" s="110"/>
      <c r="L76" s="110"/>
      <c r="M76" s="111"/>
      <c r="N76" s="100">
        <f t="shared" si="12"/>
        <v>284</v>
      </c>
      <c r="O76" s="41"/>
      <c r="P76" s="112">
        <f t="shared" ref="P76:P81" si="15">$P$9+5</f>
        <v>37</v>
      </c>
      <c r="Q76" s="114"/>
      <c r="R76" s="114"/>
      <c r="S76" s="114"/>
      <c r="T76" s="115"/>
      <c r="U76" s="41"/>
      <c r="V76" s="116">
        <f>$V$9+5</f>
        <v>61</v>
      </c>
      <c r="W76" s="117">
        <f>$W$9+5</f>
        <v>35</v>
      </c>
      <c r="X76" s="114">
        <v>62</v>
      </c>
      <c r="Y76" s="114">
        <v>32</v>
      </c>
      <c r="Z76" s="106">
        <v>67</v>
      </c>
      <c r="AA76" s="107">
        <f t="shared" si="13"/>
        <v>134</v>
      </c>
      <c r="AB76" s="41"/>
      <c r="AC76" s="116">
        <f t="shared" si="11"/>
        <v>50</v>
      </c>
      <c r="AD76" s="108">
        <f t="shared" si="14"/>
        <v>150</v>
      </c>
    </row>
    <row r="77" spans="2:30" ht="16.5" thickBot="1" x14ac:dyDescent="0.3">
      <c r="B77" s="5">
        <v>67</v>
      </c>
      <c r="C77" s="49" t="s">
        <v>277</v>
      </c>
      <c r="D77" s="50"/>
      <c r="E77" s="50">
        <v>44465</v>
      </c>
      <c r="F77" s="50" t="s">
        <v>95</v>
      </c>
      <c r="G77" s="50" t="s">
        <v>202</v>
      </c>
      <c r="H77" s="51" t="s">
        <v>71</v>
      </c>
      <c r="I77" s="96" t="s">
        <v>282</v>
      </c>
      <c r="J77" s="109"/>
      <c r="K77" s="110"/>
      <c r="L77" s="110">
        <v>24</v>
      </c>
      <c r="M77" s="111"/>
      <c r="N77" s="100">
        <f t="shared" si="12"/>
        <v>288</v>
      </c>
      <c r="O77" s="41"/>
      <c r="P77" s="112">
        <f t="shared" si="15"/>
        <v>37</v>
      </c>
      <c r="Q77" s="113"/>
      <c r="R77" s="113"/>
      <c r="S77" s="114"/>
      <c r="T77" s="115"/>
      <c r="U77" s="41"/>
      <c r="V77" s="116">
        <f>$V$9+5</f>
        <v>61</v>
      </c>
      <c r="W77" s="117">
        <v>10</v>
      </c>
      <c r="X77" s="113">
        <f>$X$9+5</f>
        <v>74</v>
      </c>
      <c r="Y77" s="114">
        <f>$Y$9+5</f>
        <v>59</v>
      </c>
      <c r="Z77" s="106">
        <v>69</v>
      </c>
      <c r="AA77" s="107">
        <f t="shared" si="13"/>
        <v>138</v>
      </c>
      <c r="AB77" s="41"/>
      <c r="AC77" s="116">
        <f t="shared" si="11"/>
        <v>50</v>
      </c>
      <c r="AD77" s="108">
        <f t="shared" si="14"/>
        <v>150</v>
      </c>
    </row>
    <row r="78" spans="2:30" ht="16.5" thickBot="1" x14ac:dyDescent="0.3">
      <c r="B78" s="5">
        <v>68</v>
      </c>
      <c r="C78" s="49" t="s">
        <v>4</v>
      </c>
      <c r="D78" s="50"/>
      <c r="E78" s="50">
        <v>45242</v>
      </c>
      <c r="F78" s="50" t="s">
        <v>125</v>
      </c>
      <c r="G78" s="50" t="s">
        <v>9</v>
      </c>
      <c r="H78" s="51" t="s">
        <v>69</v>
      </c>
      <c r="I78" s="96" t="s">
        <v>81</v>
      </c>
      <c r="J78" s="109"/>
      <c r="K78" s="110">
        <v>13</v>
      </c>
      <c r="L78" s="110"/>
      <c r="M78" s="111"/>
      <c r="N78" s="100">
        <f t="shared" si="12"/>
        <v>288</v>
      </c>
      <c r="O78" s="41"/>
      <c r="P78" s="112">
        <f t="shared" si="15"/>
        <v>37</v>
      </c>
      <c r="Q78" s="113"/>
      <c r="R78" s="113"/>
      <c r="S78" s="114"/>
      <c r="T78" s="115"/>
      <c r="U78" s="41"/>
      <c r="V78" s="116">
        <v>34</v>
      </c>
      <c r="W78" s="117">
        <f>$W$9+5</f>
        <v>35</v>
      </c>
      <c r="X78" s="113">
        <f>$X$9+5</f>
        <v>74</v>
      </c>
      <c r="Y78" s="114">
        <f>$Y$9+5</f>
        <v>59</v>
      </c>
      <c r="Z78" s="106">
        <v>69</v>
      </c>
      <c r="AA78" s="107">
        <f t="shared" si="13"/>
        <v>138</v>
      </c>
      <c r="AB78" s="41"/>
      <c r="AC78" s="116">
        <f t="shared" si="11"/>
        <v>50</v>
      </c>
      <c r="AD78" s="108">
        <f t="shared" si="14"/>
        <v>150</v>
      </c>
    </row>
    <row r="79" spans="2:30" ht="16.5" thickBot="1" x14ac:dyDescent="0.3">
      <c r="B79" s="5">
        <v>69</v>
      </c>
      <c r="C79" s="49" t="s">
        <v>34</v>
      </c>
      <c r="D79" s="50"/>
      <c r="E79" s="43">
        <v>45533</v>
      </c>
      <c r="F79" s="50" t="s">
        <v>195</v>
      </c>
      <c r="G79" s="43" t="s">
        <v>196</v>
      </c>
      <c r="H79" s="51" t="s">
        <v>69</v>
      </c>
      <c r="I79" s="96" t="s">
        <v>282</v>
      </c>
      <c r="J79" s="109"/>
      <c r="K79" s="110"/>
      <c r="L79" s="110"/>
      <c r="M79" s="111">
        <v>13</v>
      </c>
      <c r="N79" s="100">
        <f t="shared" si="12"/>
        <v>290</v>
      </c>
      <c r="O79" s="41"/>
      <c r="P79" s="112">
        <f t="shared" si="15"/>
        <v>37</v>
      </c>
      <c r="Q79" s="114"/>
      <c r="R79" s="114"/>
      <c r="S79" s="114"/>
      <c r="T79" s="115"/>
      <c r="U79" s="41"/>
      <c r="V79" s="116">
        <f>$V$9+5</f>
        <v>61</v>
      </c>
      <c r="W79" s="117">
        <f>$W$9+5</f>
        <v>35</v>
      </c>
      <c r="X79" s="113">
        <f>$X$9+5</f>
        <v>74</v>
      </c>
      <c r="Y79" s="114">
        <v>35</v>
      </c>
      <c r="Z79" s="106">
        <v>70</v>
      </c>
      <c r="AA79" s="107">
        <f t="shared" si="13"/>
        <v>140</v>
      </c>
      <c r="AB79" s="41"/>
      <c r="AC79" s="116">
        <f t="shared" si="11"/>
        <v>50</v>
      </c>
      <c r="AD79" s="108">
        <f t="shared" si="14"/>
        <v>150</v>
      </c>
    </row>
    <row r="80" spans="2:30" ht="16.5" thickBot="1" x14ac:dyDescent="0.3">
      <c r="B80" s="5">
        <v>70</v>
      </c>
      <c r="C80" s="49" t="s">
        <v>34</v>
      </c>
      <c r="D80" s="50"/>
      <c r="E80" s="43">
        <v>46562</v>
      </c>
      <c r="F80" s="50" t="s">
        <v>193</v>
      </c>
      <c r="G80" s="43" t="s">
        <v>146</v>
      </c>
      <c r="H80" s="51" t="s">
        <v>69</v>
      </c>
      <c r="I80" s="96" t="s">
        <v>282</v>
      </c>
      <c r="J80" s="109"/>
      <c r="K80" s="110"/>
      <c r="L80" s="110"/>
      <c r="M80" s="111">
        <v>14</v>
      </c>
      <c r="N80" s="100">
        <f t="shared" si="12"/>
        <v>292</v>
      </c>
      <c r="O80" s="41"/>
      <c r="P80" s="112">
        <f t="shared" si="15"/>
        <v>37</v>
      </c>
      <c r="Q80" s="114"/>
      <c r="R80" s="114"/>
      <c r="S80" s="114"/>
      <c r="T80" s="115"/>
      <c r="U80" s="41"/>
      <c r="V80" s="116">
        <f>$V$9+5</f>
        <v>61</v>
      </c>
      <c r="W80" s="117">
        <f>$W$9+5</f>
        <v>35</v>
      </c>
      <c r="X80" s="113">
        <f>$X$9+5</f>
        <v>74</v>
      </c>
      <c r="Y80" s="114">
        <v>36</v>
      </c>
      <c r="Z80" s="106">
        <v>71</v>
      </c>
      <c r="AA80" s="107">
        <f t="shared" si="13"/>
        <v>142</v>
      </c>
      <c r="AB80" s="41"/>
      <c r="AC80" s="116">
        <f t="shared" si="11"/>
        <v>50</v>
      </c>
      <c r="AD80" s="108">
        <f t="shared" si="14"/>
        <v>150</v>
      </c>
    </row>
    <row r="81" spans="2:30" ht="16.5" thickBot="1" x14ac:dyDescent="0.3">
      <c r="B81" s="5">
        <v>71</v>
      </c>
      <c r="C81" s="49" t="s">
        <v>58</v>
      </c>
      <c r="D81" s="50"/>
      <c r="E81" s="43">
        <v>41095</v>
      </c>
      <c r="F81" s="50" t="s">
        <v>106</v>
      </c>
      <c r="G81" s="43" t="s">
        <v>18</v>
      </c>
      <c r="H81" s="51" t="s">
        <v>71</v>
      </c>
      <c r="I81" s="96" t="s">
        <v>282</v>
      </c>
      <c r="J81" s="109"/>
      <c r="K81" s="110"/>
      <c r="L81" s="110">
        <v>25</v>
      </c>
      <c r="M81" s="111"/>
      <c r="N81" s="100">
        <f t="shared" si="12"/>
        <v>294</v>
      </c>
      <c r="O81" s="41"/>
      <c r="P81" s="112">
        <f t="shared" si="15"/>
        <v>37</v>
      </c>
      <c r="Q81" s="114"/>
      <c r="R81" s="114"/>
      <c r="S81" s="114"/>
      <c r="T81" s="115"/>
      <c r="U81" s="41"/>
      <c r="V81" s="116">
        <f>$V$9+5</f>
        <v>61</v>
      </c>
      <c r="W81" s="117">
        <v>30</v>
      </c>
      <c r="X81" s="113">
        <f>$X$9+5</f>
        <v>74</v>
      </c>
      <c r="Y81" s="114">
        <v>42</v>
      </c>
      <c r="Z81" s="106">
        <v>72</v>
      </c>
      <c r="AA81" s="107">
        <f t="shared" si="13"/>
        <v>144</v>
      </c>
      <c r="AB81" s="41"/>
      <c r="AC81" s="116">
        <f t="shared" si="11"/>
        <v>50</v>
      </c>
      <c r="AD81" s="108">
        <f t="shared" si="14"/>
        <v>150</v>
      </c>
    </row>
    <row r="82" spans="2:30" ht="16.5" thickBot="1" x14ac:dyDescent="0.3">
      <c r="B82" s="5">
        <v>72</v>
      </c>
      <c r="C82" s="53" t="s">
        <v>37</v>
      </c>
      <c r="D82" s="50"/>
      <c r="E82" s="50">
        <v>48460</v>
      </c>
      <c r="F82" s="50" t="s">
        <v>96</v>
      </c>
      <c r="G82" s="50" t="s">
        <v>88</v>
      </c>
      <c r="H82" s="51" t="s">
        <v>69</v>
      </c>
      <c r="I82" s="96" t="s">
        <v>282</v>
      </c>
      <c r="J82" s="109"/>
      <c r="K82" s="110"/>
      <c r="L82" s="110"/>
      <c r="M82" s="111">
        <v>15</v>
      </c>
      <c r="N82" s="100">
        <f t="shared" si="12"/>
        <v>294</v>
      </c>
      <c r="O82" s="41"/>
      <c r="P82" s="112">
        <v>18</v>
      </c>
      <c r="Q82" s="113"/>
      <c r="R82" s="113"/>
      <c r="S82" s="114"/>
      <c r="T82" s="115"/>
      <c r="U82" s="41"/>
      <c r="V82" s="116">
        <v>37</v>
      </c>
      <c r="W82" s="117">
        <f t="shared" ref="W82:W97" si="16">$W$9+5</f>
        <v>35</v>
      </c>
      <c r="X82" s="113">
        <v>42</v>
      </c>
      <c r="Y82" s="114">
        <f>$Y$9+5</f>
        <v>59</v>
      </c>
      <c r="Z82" s="106">
        <v>72</v>
      </c>
      <c r="AA82" s="107">
        <f t="shared" si="13"/>
        <v>144</v>
      </c>
      <c r="AB82" s="41"/>
      <c r="AC82" s="116">
        <f t="shared" si="11"/>
        <v>50</v>
      </c>
      <c r="AD82" s="108">
        <f t="shared" si="14"/>
        <v>150</v>
      </c>
    </row>
    <row r="83" spans="2:30" ht="16.5" thickBot="1" x14ac:dyDescent="0.3">
      <c r="B83" s="5">
        <v>73</v>
      </c>
      <c r="C83" s="49" t="s">
        <v>34</v>
      </c>
      <c r="D83" s="50"/>
      <c r="E83" s="43">
        <v>41835</v>
      </c>
      <c r="F83" s="50" t="s">
        <v>75</v>
      </c>
      <c r="G83" s="43" t="s">
        <v>199</v>
      </c>
      <c r="H83" s="51" t="s">
        <v>69</v>
      </c>
      <c r="I83" s="96" t="s">
        <v>282</v>
      </c>
      <c r="J83" s="109"/>
      <c r="K83" s="110"/>
      <c r="L83" s="110"/>
      <c r="M83" s="111">
        <v>16</v>
      </c>
      <c r="N83" s="100">
        <f t="shared" si="12"/>
        <v>295</v>
      </c>
      <c r="O83" s="41"/>
      <c r="P83" s="112">
        <f>$P$9+5</f>
        <v>37</v>
      </c>
      <c r="Q83" s="114"/>
      <c r="R83" s="113"/>
      <c r="S83" s="114"/>
      <c r="T83" s="115"/>
      <c r="U83" s="41"/>
      <c r="V83" s="116">
        <f>$V$9+5</f>
        <v>61</v>
      </c>
      <c r="W83" s="117">
        <f t="shared" si="16"/>
        <v>35</v>
      </c>
      <c r="X83" s="113">
        <f>$X$9+5</f>
        <v>74</v>
      </c>
      <c r="Y83" s="114">
        <v>45</v>
      </c>
      <c r="Z83" s="106">
        <v>80</v>
      </c>
      <c r="AA83" s="107">
        <f t="shared" si="13"/>
        <v>160</v>
      </c>
      <c r="AB83" s="41"/>
      <c r="AC83" s="112">
        <v>45</v>
      </c>
      <c r="AD83" s="108">
        <f t="shared" si="14"/>
        <v>135</v>
      </c>
    </row>
    <row r="84" spans="2:30" ht="16.5" thickBot="1" x14ac:dyDescent="0.3">
      <c r="B84" s="5">
        <v>74</v>
      </c>
      <c r="C84" s="49" t="s">
        <v>37</v>
      </c>
      <c r="D84" s="50"/>
      <c r="E84" s="50">
        <v>46607</v>
      </c>
      <c r="F84" s="50" t="s">
        <v>87</v>
      </c>
      <c r="G84" s="50" t="s">
        <v>94</v>
      </c>
      <c r="H84" s="51" t="s">
        <v>71</v>
      </c>
      <c r="I84" s="96" t="s">
        <v>81</v>
      </c>
      <c r="J84" s="109">
        <v>20</v>
      </c>
      <c r="K84" s="110"/>
      <c r="L84" s="110"/>
      <c r="M84" s="111"/>
      <c r="N84" s="100">
        <f t="shared" si="12"/>
        <v>296</v>
      </c>
      <c r="O84" s="41"/>
      <c r="P84" s="112">
        <v>13</v>
      </c>
      <c r="Q84" s="113"/>
      <c r="R84" s="113"/>
      <c r="S84" s="114"/>
      <c r="T84" s="115"/>
      <c r="U84" s="41"/>
      <c r="V84" s="116">
        <v>46</v>
      </c>
      <c r="W84" s="117">
        <f t="shared" si="16"/>
        <v>35</v>
      </c>
      <c r="X84" s="113">
        <v>38</v>
      </c>
      <c r="Y84" s="114">
        <f>$Y$9+5</f>
        <v>59</v>
      </c>
      <c r="Z84" s="106">
        <v>73</v>
      </c>
      <c r="AA84" s="107">
        <f t="shared" si="13"/>
        <v>146</v>
      </c>
      <c r="AB84" s="41"/>
      <c r="AC84" s="116">
        <f t="shared" ref="AC84:AC89" si="17">$AC$9+5</f>
        <v>50</v>
      </c>
      <c r="AD84" s="108">
        <f t="shared" si="14"/>
        <v>150</v>
      </c>
    </row>
    <row r="85" spans="2:30" ht="16.5" thickBot="1" x14ac:dyDescent="0.3">
      <c r="B85" s="5">
        <v>75</v>
      </c>
      <c r="C85" s="49" t="s">
        <v>4</v>
      </c>
      <c r="D85" s="50"/>
      <c r="E85" s="50">
        <v>47590</v>
      </c>
      <c r="F85" s="50" t="s">
        <v>120</v>
      </c>
      <c r="G85" s="50" t="s">
        <v>12</v>
      </c>
      <c r="H85" s="51" t="s">
        <v>69</v>
      </c>
      <c r="I85" s="96" t="s">
        <v>81</v>
      </c>
      <c r="J85" s="109"/>
      <c r="K85" s="110">
        <v>14</v>
      </c>
      <c r="L85" s="110"/>
      <c r="M85" s="111"/>
      <c r="N85" s="100">
        <f t="shared" si="12"/>
        <v>296</v>
      </c>
      <c r="O85" s="41"/>
      <c r="P85" s="112">
        <v>25</v>
      </c>
      <c r="Q85" s="113"/>
      <c r="R85" s="113"/>
      <c r="S85" s="114"/>
      <c r="T85" s="115"/>
      <c r="U85" s="41"/>
      <c r="V85" s="116">
        <v>38</v>
      </c>
      <c r="W85" s="117">
        <f t="shared" si="16"/>
        <v>35</v>
      </c>
      <c r="X85" s="113">
        <f>$X$9+5</f>
        <v>74</v>
      </c>
      <c r="Y85" s="114">
        <f>$Y$9+5</f>
        <v>59</v>
      </c>
      <c r="Z85" s="106">
        <v>73</v>
      </c>
      <c r="AA85" s="107">
        <f t="shared" si="13"/>
        <v>146</v>
      </c>
      <c r="AB85" s="41"/>
      <c r="AC85" s="116">
        <f t="shared" si="17"/>
        <v>50</v>
      </c>
      <c r="AD85" s="108">
        <f t="shared" si="14"/>
        <v>150</v>
      </c>
    </row>
    <row r="86" spans="2:30" ht="16.5" thickBot="1" x14ac:dyDescent="0.3">
      <c r="B86" s="5">
        <v>76</v>
      </c>
      <c r="C86" s="49" t="s">
        <v>42</v>
      </c>
      <c r="D86" s="50"/>
      <c r="E86" s="43">
        <v>47721</v>
      </c>
      <c r="F86" s="50" t="s">
        <v>100</v>
      </c>
      <c r="G86" s="43" t="s">
        <v>288</v>
      </c>
      <c r="H86" s="51" t="s">
        <v>69</v>
      </c>
      <c r="I86" s="96" t="s">
        <v>282</v>
      </c>
      <c r="J86" s="109"/>
      <c r="K86" s="110"/>
      <c r="L86" s="110"/>
      <c r="M86" s="111">
        <v>17</v>
      </c>
      <c r="N86" s="100">
        <f t="shared" si="12"/>
        <v>298</v>
      </c>
      <c r="O86" s="41"/>
      <c r="P86" s="112">
        <f t="shared" ref="P86:P92" si="18">$P$9+5</f>
        <v>37</v>
      </c>
      <c r="Q86" s="114"/>
      <c r="R86" s="114"/>
      <c r="S86" s="114"/>
      <c r="T86" s="115"/>
      <c r="U86" s="41"/>
      <c r="V86" s="116">
        <f>$V$9+5</f>
        <v>61</v>
      </c>
      <c r="W86" s="117">
        <f t="shared" si="16"/>
        <v>35</v>
      </c>
      <c r="X86" s="114">
        <v>39</v>
      </c>
      <c r="Y86" s="114">
        <f>$Y$9+5</f>
        <v>59</v>
      </c>
      <c r="Z86" s="106">
        <v>74</v>
      </c>
      <c r="AA86" s="107">
        <f t="shared" si="13"/>
        <v>148</v>
      </c>
      <c r="AB86" s="41"/>
      <c r="AC86" s="116">
        <f t="shared" si="17"/>
        <v>50</v>
      </c>
      <c r="AD86" s="108">
        <f t="shared" si="14"/>
        <v>150</v>
      </c>
    </row>
    <row r="87" spans="2:30" ht="16.5" thickBot="1" x14ac:dyDescent="0.3">
      <c r="B87" s="5">
        <v>77</v>
      </c>
      <c r="C87" s="49" t="s">
        <v>250</v>
      </c>
      <c r="D87" s="50"/>
      <c r="E87" s="43">
        <v>48162</v>
      </c>
      <c r="F87" s="50" t="s">
        <v>39</v>
      </c>
      <c r="G87" s="43" t="s">
        <v>306</v>
      </c>
      <c r="H87" s="51" t="s">
        <v>71</v>
      </c>
      <c r="I87" s="96" t="s">
        <v>81</v>
      </c>
      <c r="J87" s="109">
        <v>21</v>
      </c>
      <c r="K87" s="110"/>
      <c r="L87" s="110"/>
      <c r="M87" s="111"/>
      <c r="N87" s="100">
        <f t="shared" si="12"/>
        <v>298</v>
      </c>
      <c r="O87" s="41"/>
      <c r="P87" s="112">
        <f t="shared" si="18"/>
        <v>37</v>
      </c>
      <c r="Q87" s="113"/>
      <c r="R87" s="114"/>
      <c r="S87" s="114"/>
      <c r="T87" s="115"/>
      <c r="U87" s="41"/>
      <c r="V87" s="116">
        <f>$V$9+5</f>
        <v>61</v>
      </c>
      <c r="W87" s="117">
        <f t="shared" si="16"/>
        <v>35</v>
      </c>
      <c r="X87" s="113">
        <f>$X$9+5</f>
        <v>74</v>
      </c>
      <c r="Y87" s="114">
        <v>39</v>
      </c>
      <c r="Z87" s="106">
        <v>74</v>
      </c>
      <c r="AA87" s="107">
        <f t="shared" si="13"/>
        <v>148</v>
      </c>
      <c r="AB87" s="41"/>
      <c r="AC87" s="116">
        <f t="shared" si="17"/>
        <v>50</v>
      </c>
      <c r="AD87" s="108">
        <f t="shared" si="14"/>
        <v>150</v>
      </c>
    </row>
    <row r="88" spans="2:30" ht="16.5" thickBot="1" x14ac:dyDescent="0.3">
      <c r="B88" s="5">
        <v>78</v>
      </c>
      <c r="C88" s="49" t="s">
        <v>42</v>
      </c>
      <c r="D88" s="50"/>
      <c r="E88" s="43">
        <v>46105</v>
      </c>
      <c r="F88" s="50" t="s">
        <v>170</v>
      </c>
      <c r="G88" s="43" t="s">
        <v>171</v>
      </c>
      <c r="H88" s="51" t="s">
        <v>69</v>
      </c>
      <c r="I88" s="96" t="s">
        <v>81</v>
      </c>
      <c r="J88" s="109"/>
      <c r="K88" s="110">
        <v>15</v>
      </c>
      <c r="L88" s="110"/>
      <c r="M88" s="111"/>
      <c r="N88" s="100">
        <f t="shared" si="12"/>
        <v>300</v>
      </c>
      <c r="O88" s="41"/>
      <c r="P88" s="112">
        <f t="shared" si="18"/>
        <v>37</v>
      </c>
      <c r="Q88" s="113"/>
      <c r="R88" s="114"/>
      <c r="S88" s="114"/>
      <c r="T88" s="115"/>
      <c r="U88" s="41"/>
      <c r="V88" s="116">
        <f>$V$9+5</f>
        <v>61</v>
      </c>
      <c r="W88" s="117">
        <f t="shared" si="16"/>
        <v>35</v>
      </c>
      <c r="X88" s="114">
        <v>40</v>
      </c>
      <c r="Y88" s="114">
        <f>$Y$9+5</f>
        <v>59</v>
      </c>
      <c r="Z88" s="106">
        <v>75</v>
      </c>
      <c r="AA88" s="107">
        <f t="shared" si="13"/>
        <v>150</v>
      </c>
      <c r="AB88" s="41"/>
      <c r="AC88" s="116">
        <f t="shared" si="17"/>
        <v>50</v>
      </c>
      <c r="AD88" s="108">
        <f t="shared" si="14"/>
        <v>150</v>
      </c>
    </row>
    <row r="89" spans="2:30" ht="16.5" thickBot="1" x14ac:dyDescent="0.3">
      <c r="B89" s="5">
        <v>79</v>
      </c>
      <c r="C89" s="49" t="s">
        <v>34</v>
      </c>
      <c r="D89" s="50"/>
      <c r="E89" s="43">
        <v>37779</v>
      </c>
      <c r="F89" s="50" t="s">
        <v>176</v>
      </c>
      <c r="G89" s="43" t="s">
        <v>177</v>
      </c>
      <c r="H89" s="51" t="s">
        <v>69</v>
      </c>
      <c r="I89" s="96" t="s">
        <v>81</v>
      </c>
      <c r="J89" s="109"/>
      <c r="K89" s="110">
        <v>16</v>
      </c>
      <c r="L89" s="110"/>
      <c r="M89" s="111"/>
      <c r="N89" s="100">
        <f t="shared" si="12"/>
        <v>300</v>
      </c>
      <c r="O89" s="41"/>
      <c r="P89" s="112">
        <f t="shared" si="18"/>
        <v>37</v>
      </c>
      <c r="Q89" s="114"/>
      <c r="R89" s="113"/>
      <c r="S89" s="114"/>
      <c r="T89" s="115"/>
      <c r="U89" s="41"/>
      <c r="V89" s="116">
        <f>$V$9+5</f>
        <v>61</v>
      </c>
      <c r="W89" s="117">
        <f t="shared" si="16"/>
        <v>35</v>
      </c>
      <c r="X89" s="113">
        <f>$X$9+5</f>
        <v>74</v>
      </c>
      <c r="Y89" s="114">
        <v>40</v>
      </c>
      <c r="Z89" s="106">
        <v>75</v>
      </c>
      <c r="AA89" s="107">
        <f t="shared" si="13"/>
        <v>150</v>
      </c>
      <c r="AB89" s="41"/>
      <c r="AC89" s="116">
        <f t="shared" si="17"/>
        <v>50</v>
      </c>
      <c r="AD89" s="108">
        <f t="shared" si="14"/>
        <v>150</v>
      </c>
    </row>
    <row r="90" spans="2:30" ht="16.5" thickBot="1" x14ac:dyDescent="0.3">
      <c r="B90" s="5">
        <v>80</v>
      </c>
      <c r="C90" s="49" t="s">
        <v>34</v>
      </c>
      <c r="D90" s="50"/>
      <c r="E90" s="43">
        <v>45103</v>
      </c>
      <c r="F90" s="50" t="s">
        <v>197</v>
      </c>
      <c r="G90" s="43" t="s">
        <v>198</v>
      </c>
      <c r="H90" s="51" t="s">
        <v>69</v>
      </c>
      <c r="I90" s="96" t="s">
        <v>282</v>
      </c>
      <c r="J90" s="109"/>
      <c r="K90" s="110"/>
      <c r="L90" s="110"/>
      <c r="M90" s="111">
        <v>18</v>
      </c>
      <c r="N90" s="100">
        <f t="shared" si="12"/>
        <v>300</v>
      </c>
      <c r="O90" s="41"/>
      <c r="P90" s="112">
        <f t="shared" si="18"/>
        <v>37</v>
      </c>
      <c r="Q90" s="113"/>
      <c r="R90" s="114"/>
      <c r="S90" s="114"/>
      <c r="T90" s="115"/>
      <c r="U90" s="41"/>
      <c r="V90" s="116">
        <f>$V$9+5</f>
        <v>61</v>
      </c>
      <c r="W90" s="117">
        <f t="shared" si="16"/>
        <v>35</v>
      </c>
      <c r="X90" s="113">
        <f>$X$9+5</f>
        <v>74</v>
      </c>
      <c r="Y90" s="114">
        <v>49</v>
      </c>
      <c r="Z90" s="106">
        <v>84</v>
      </c>
      <c r="AA90" s="107">
        <f t="shared" si="13"/>
        <v>168</v>
      </c>
      <c r="AB90" s="41"/>
      <c r="AC90" s="112">
        <v>44</v>
      </c>
      <c r="AD90" s="108">
        <f t="shared" si="14"/>
        <v>132</v>
      </c>
    </row>
    <row r="91" spans="2:30" ht="16.5" thickBot="1" x14ac:dyDescent="0.3">
      <c r="B91" s="5">
        <v>81</v>
      </c>
      <c r="C91" s="49" t="s">
        <v>291</v>
      </c>
      <c r="D91" s="50"/>
      <c r="E91" s="50">
        <v>46413</v>
      </c>
      <c r="F91" s="50" t="s">
        <v>82</v>
      </c>
      <c r="G91" s="50" t="s">
        <v>20</v>
      </c>
      <c r="H91" s="51" t="s">
        <v>71</v>
      </c>
      <c r="I91" s="96" t="s">
        <v>282</v>
      </c>
      <c r="J91" s="109"/>
      <c r="K91" s="110"/>
      <c r="L91" s="110">
        <v>26</v>
      </c>
      <c r="M91" s="111"/>
      <c r="N91" s="100">
        <f t="shared" si="12"/>
        <v>302</v>
      </c>
      <c r="O91" s="41"/>
      <c r="P91" s="112">
        <f t="shared" si="18"/>
        <v>37</v>
      </c>
      <c r="Q91" s="113"/>
      <c r="R91" s="113"/>
      <c r="S91" s="114"/>
      <c r="T91" s="115"/>
      <c r="U91" s="41"/>
      <c r="V91" s="116">
        <v>41</v>
      </c>
      <c r="W91" s="117">
        <f t="shared" si="16"/>
        <v>35</v>
      </c>
      <c r="X91" s="113">
        <v>53</v>
      </c>
      <c r="Y91" s="114">
        <f>$Y$9+5</f>
        <v>59</v>
      </c>
      <c r="Z91" s="106">
        <v>76</v>
      </c>
      <c r="AA91" s="107">
        <f t="shared" si="13"/>
        <v>152</v>
      </c>
      <c r="AB91" s="41"/>
      <c r="AC91" s="116">
        <f t="shared" ref="AC91:AC131" si="19">$AC$9+5</f>
        <v>50</v>
      </c>
      <c r="AD91" s="108">
        <f t="shared" si="14"/>
        <v>150</v>
      </c>
    </row>
    <row r="92" spans="2:30" ht="16.5" thickBot="1" x14ac:dyDescent="0.3">
      <c r="B92" s="5">
        <v>82</v>
      </c>
      <c r="C92" s="49" t="s">
        <v>156</v>
      </c>
      <c r="D92" s="50"/>
      <c r="E92" s="43">
        <v>44355</v>
      </c>
      <c r="F92" s="50" t="s">
        <v>149</v>
      </c>
      <c r="G92" s="43" t="s">
        <v>150</v>
      </c>
      <c r="H92" s="51" t="s">
        <v>69</v>
      </c>
      <c r="I92" s="96" t="s">
        <v>282</v>
      </c>
      <c r="J92" s="109"/>
      <c r="K92" s="110"/>
      <c r="L92" s="110"/>
      <c r="M92" s="111">
        <v>19</v>
      </c>
      <c r="N92" s="100">
        <f t="shared" si="12"/>
        <v>302</v>
      </c>
      <c r="O92" s="41"/>
      <c r="P92" s="112">
        <f t="shared" si="18"/>
        <v>37</v>
      </c>
      <c r="Q92" s="114"/>
      <c r="R92" s="114"/>
      <c r="S92" s="114"/>
      <c r="T92" s="115"/>
      <c r="U92" s="41"/>
      <c r="V92" s="116">
        <f>$V$9+5</f>
        <v>61</v>
      </c>
      <c r="W92" s="117">
        <f t="shared" si="16"/>
        <v>35</v>
      </c>
      <c r="X92" s="114">
        <v>41</v>
      </c>
      <c r="Y92" s="114">
        <f>$Y$9+5</f>
        <v>59</v>
      </c>
      <c r="Z92" s="106">
        <v>76</v>
      </c>
      <c r="AA92" s="107">
        <f t="shared" si="13"/>
        <v>152</v>
      </c>
      <c r="AB92" s="41"/>
      <c r="AC92" s="116">
        <f t="shared" si="19"/>
        <v>50</v>
      </c>
      <c r="AD92" s="108">
        <f t="shared" si="14"/>
        <v>150</v>
      </c>
    </row>
    <row r="93" spans="2:30" ht="16.5" thickBot="1" x14ac:dyDescent="0.3">
      <c r="B93" s="5">
        <v>83</v>
      </c>
      <c r="C93" s="49" t="s">
        <v>136</v>
      </c>
      <c r="D93" s="50"/>
      <c r="E93" s="50">
        <v>48608</v>
      </c>
      <c r="F93" s="50" t="s">
        <v>95</v>
      </c>
      <c r="G93" s="50" t="s">
        <v>135</v>
      </c>
      <c r="H93" s="51" t="s">
        <v>71</v>
      </c>
      <c r="I93" s="96" t="s">
        <v>81</v>
      </c>
      <c r="J93" s="109">
        <v>22</v>
      </c>
      <c r="K93" s="110"/>
      <c r="L93" s="110"/>
      <c r="M93" s="111"/>
      <c r="N93" s="100">
        <f t="shared" si="12"/>
        <v>306</v>
      </c>
      <c r="O93" s="41"/>
      <c r="P93" s="112">
        <v>24</v>
      </c>
      <c r="Q93" s="113"/>
      <c r="R93" s="113"/>
      <c r="S93" s="114"/>
      <c r="T93" s="115"/>
      <c r="U93" s="41"/>
      <c r="V93" s="116">
        <v>43</v>
      </c>
      <c r="W93" s="117">
        <f t="shared" si="16"/>
        <v>35</v>
      </c>
      <c r="X93" s="113">
        <v>51</v>
      </c>
      <c r="Y93" s="114">
        <f>$Y$9+5</f>
        <v>59</v>
      </c>
      <c r="Z93" s="106">
        <v>78</v>
      </c>
      <c r="AA93" s="107">
        <f t="shared" si="13"/>
        <v>156</v>
      </c>
      <c r="AB93" s="41"/>
      <c r="AC93" s="116">
        <f t="shared" si="19"/>
        <v>50</v>
      </c>
      <c r="AD93" s="108">
        <f t="shared" si="14"/>
        <v>150</v>
      </c>
    </row>
    <row r="94" spans="2:30" ht="16.5" thickBot="1" x14ac:dyDescent="0.3">
      <c r="B94" s="5">
        <v>84</v>
      </c>
      <c r="C94" s="49" t="s">
        <v>156</v>
      </c>
      <c r="D94" s="50"/>
      <c r="E94" s="43">
        <v>44650</v>
      </c>
      <c r="F94" s="50" t="s">
        <v>138</v>
      </c>
      <c r="G94" s="43" t="s">
        <v>151</v>
      </c>
      <c r="H94" s="51" t="s">
        <v>71</v>
      </c>
      <c r="I94" s="96" t="s">
        <v>282</v>
      </c>
      <c r="J94" s="109"/>
      <c r="K94" s="110"/>
      <c r="L94" s="110">
        <v>27</v>
      </c>
      <c r="M94" s="111"/>
      <c r="N94" s="100">
        <f t="shared" si="12"/>
        <v>306</v>
      </c>
      <c r="O94" s="41"/>
      <c r="P94" s="112">
        <f t="shared" ref="P94:P116" si="20">$P$9+5</f>
        <v>37</v>
      </c>
      <c r="Q94" s="114"/>
      <c r="R94" s="114"/>
      <c r="S94" s="114"/>
      <c r="T94" s="115"/>
      <c r="U94" s="41"/>
      <c r="V94" s="116">
        <f>$V$9+5</f>
        <v>61</v>
      </c>
      <c r="W94" s="117">
        <f t="shared" si="16"/>
        <v>35</v>
      </c>
      <c r="X94" s="114">
        <v>43</v>
      </c>
      <c r="Y94" s="114">
        <f>$Y$9+5</f>
        <v>59</v>
      </c>
      <c r="Z94" s="106">
        <v>78</v>
      </c>
      <c r="AA94" s="107">
        <f t="shared" si="13"/>
        <v>156</v>
      </c>
      <c r="AB94" s="41"/>
      <c r="AC94" s="116">
        <f t="shared" si="19"/>
        <v>50</v>
      </c>
      <c r="AD94" s="108">
        <f t="shared" si="14"/>
        <v>150</v>
      </c>
    </row>
    <row r="95" spans="2:30" ht="16.5" thickBot="1" x14ac:dyDescent="0.3">
      <c r="B95" s="5">
        <v>85</v>
      </c>
      <c r="C95" s="49" t="s">
        <v>34</v>
      </c>
      <c r="D95" s="50"/>
      <c r="E95" s="43">
        <v>41773</v>
      </c>
      <c r="F95" s="50" t="s">
        <v>189</v>
      </c>
      <c r="G95" s="43" t="s">
        <v>190</v>
      </c>
      <c r="H95" s="51" t="s">
        <v>71</v>
      </c>
      <c r="I95" s="96" t="s">
        <v>282</v>
      </c>
      <c r="J95" s="109"/>
      <c r="K95" s="110"/>
      <c r="L95" s="110">
        <v>28</v>
      </c>
      <c r="M95" s="111"/>
      <c r="N95" s="100">
        <f t="shared" si="12"/>
        <v>306</v>
      </c>
      <c r="O95" s="41"/>
      <c r="P95" s="112">
        <f t="shared" si="20"/>
        <v>37</v>
      </c>
      <c r="Q95" s="113"/>
      <c r="R95" s="114"/>
      <c r="S95" s="114"/>
      <c r="T95" s="115"/>
      <c r="U95" s="41"/>
      <c r="V95" s="116">
        <f>$V$9+5</f>
        <v>61</v>
      </c>
      <c r="W95" s="117">
        <f t="shared" si="16"/>
        <v>35</v>
      </c>
      <c r="X95" s="113">
        <f>$X$9+5</f>
        <v>74</v>
      </c>
      <c r="Y95" s="114">
        <v>43</v>
      </c>
      <c r="Z95" s="106">
        <v>78</v>
      </c>
      <c r="AA95" s="107">
        <f t="shared" si="13"/>
        <v>156</v>
      </c>
      <c r="AB95" s="41"/>
      <c r="AC95" s="116">
        <f t="shared" si="19"/>
        <v>50</v>
      </c>
      <c r="AD95" s="108">
        <f t="shared" si="14"/>
        <v>150</v>
      </c>
    </row>
    <row r="96" spans="2:30" ht="16.5" thickBot="1" x14ac:dyDescent="0.3">
      <c r="B96" s="5">
        <v>86</v>
      </c>
      <c r="C96" s="49" t="s">
        <v>4</v>
      </c>
      <c r="D96" s="50"/>
      <c r="E96" s="50">
        <v>47566</v>
      </c>
      <c r="F96" s="50" t="s">
        <v>274</v>
      </c>
      <c r="G96" s="50" t="s">
        <v>22</v>
      </c>
      <c r="H96" s="51" t="s">
        <v>71</v>
      </c>
      <c r="I96" s="96" t="s">
        <v>282</v>
      </c>
      <c r="J96" s="109"/>
      <c r="K96" s="110"/>
      <c r="L96" s="110">
        <v>29</v>
      </c>
      <c r="M96" s="111"/>
      <c r="N96" s="100">
        <f t="shared" si="12"/>
        <v>308</v>
      </c>
      <c r="O96" s="41"/>
      <c r="P96" s="112">
        <f t="shared" si="20"/>
        <v>37</v>
      </c>
      <c r="Q96" s="113"/>
      <c r="R96" s="113"/>
      <c r="S96" s="114"/>
      <c r="T96" s="115"/>
      <c r="U96" s="41"/>
      <c r="V96" s="116">
        <v>44</v>
      </c>
      <c r="W96" s="117">
        <f t="shared" si="16"/>
        <v>35</v>
      </c>
      <c r="X96" s="113">
        <f>$X$9+5</f>
        <v>74</v>
      </c>
      <c r="Y96" s="114">
        <f>$Y$9+5</f>
        <v>59</v>
      </c>
      <c r="Z96" s="106">
        <v>79</v>
      </c>
      <c r="AA96" s="107">
        <f t="shared" si="13"/>
        <v>158</v>
      </c>
      <c r="AB96" s="41"/>
      <c r="AC96" s="116">
        <f t="shared" si="19"/>
        <v>50</v>
      </c>
      <c r="AD96" s="108">
        <f t="shared" si="14"/>
        <v>150</v>
      </c>
    </row>
    <row r="97" spans="2:30" ht="16.5" thickBot="1" x14ac:dyDescent="0.3">
      <c r="B97" s="5">
        <v>87</v>
      </c>
      <c r="C97" s="49" t="s">
        <v>250</v>
      </c>
      <c r="D97" s="50"/>
      <c r="E97" s="43">
        <v>48657</v>
      </c>
      <c r="F97" s="50" t="s">
        <v>116</v>
      </c>
      <c r="G97" s="43" t="s">
        <v>117</v>
      </c>
      <c r="H97" s="51" t="s">
        <v>69</v>
      </c>
      <c r="I97" s="96" t="s">
        <v>81</v>
      </c>
      <c r="J97" s="109"/>
      <c r="K97" s="110">
        <v>17</v>
      </c>
      <c r="L97" s="110"/>
      <c r="M97" s="111"/>
      <c r="N97" s="100">
        <f t="shared" si="12"/>
        <v>308</v>
      </c>
      <c r="O97" s="41"/>
      <c r="P97" s="112">
        <f t="shared" si="20"/>
        <v>37</v>
      </c>
      <c r="Q97" s="114"/>
      <c r="R97" s="114"/>
      <c r="S97" s="114"/>
      <c r="T97" s="115"/>
      <c r="U97" s="41"/>
      <c r="V97" s="116">
        <f>$V$9+5</f>
        <v>61</v>
      </c>
      <c r="W97" s="117">
        <f t="shared" si="16"/>
        <v>35</v>
      </c>
      <c r="X97" s="114">
        <v>66</v>
      </c>
      <c r="Y97" s="114">
        <v>44</v>
      </c>
      <c r="Z97" s="106">
        <v>79</v>
      </c>
      <c r="AA97" s="107">
        <f t="shared" si="13"/>
        <v>158</v>
      </c>
      <c r="AB97" s="41"/>
      <c r="AC97" s="116">
        <f t="shared" si="19"/>
        <v>50</v>
      </c>
      <c r="AD97" s="108">
        <f t="shared" si="14"/>
        <v>150</v>
      </c>
    </row>
    <row r="98" spans="2:30" ht="16.5" thickBot="1" x14ac:dyDescent="0.3">
      <c r="B98" s="5">
        <v>88</v>
      </c>
      <c r="C98" s="49" t="s">
        <v>209</v>
      </c>
      <c r="D98" s="50"/>
      <c r="E98" s="43">
        <v>46718</v>
      </c>
      <c r="F98" s="50" t="s">
        <v>193</v>
      </c>
      <c r="G98" s="43" t="s">
        <v>208</v>
      </c>
      <c r="H98" s="51" t="s">
        <v>69</v>
      </c>
      <c r="I98" s="96" t="s">
        <v>282</v>
      </c>
      <c r="J98" s="109"/>
      <c r="K98" s="110"/>
      <c r="L98" s="110"/>
      <c r="M98" s="111">
        <v>20</v>
      </c>
      <c r="N98" s="100">
        <f t="shared" si="12"/>
        <v>310</v>
      </c>
      <c r="O98" s="41"/>
      <c r="P98" s="112">
        <f t="shared" si="20"/>
        <v>37</v>
      </c>
      <c r="Q98" s="114"/>
      <c r="R98" s="114"/>
      <c r="S98" s="114"/>
      <c r="T98" s="115"/>
      <c r="U98" s="41"/>
      <c r="V98" s="116">
        <f>$V$9+5</f>
        <v>61</v>
      </c>
      <c r="W98" s="118">
        <v>21</v>
      </c>
      <c r="X98" s="113">
        <f>$X$9+5</f>
        <v>74</v>
      </c>
      <c r="Y98" s="114">
        <f>$Y$9+5</f>
        <v>59</v>
      </c>
      <c r="Z98" s="106">
        <v>80</v>
      </c>
      <c r="AA98" s="107">
        <f t="shared" si="13"/>
        <v>160</v>
      </c>
      <c r="AB98" s="41"/>
      <c r="AC98" s="116">
        <f t="shared" si="19"/>
        <v>50</v>
      </c>
      <c r="AD98" s="108">
        <f t="shared" si="14"/>
        <v>150</v>
      </c>
    </row>
    <row r="99" spans="2:30" ht="16.5" thickBot="1" x14ac:dyDescent="0.3">
      <c r="B99" s="5">
        <v>89</v>
      </c>
      <c r="C99" s="49" t="s">
        <v>34</v>
      </c>
      <c r="D99" s="50"/>
      <c r="E99" s="43">
        <v>45814</v>
      </c>
      <c r="F99" s="50" t="s">
        <v>178</v>
      </c>
      <c r="G99" s="43" t="s">
        <v>179</v>
      </c>
      <c r="H99" s="51" t="s">
        <v>69</v>
      </c>
      <c r="I99" s="96" t="s">
        <v>282</v>
      </c>
      <c r="J99" s="109"/>
      <c r="K99" s="110"/>
      <c r="L99" s="110"/>
      <c r="M99" s="111">
        <v>21</v>
      </c>
      <c r="N99" s="100">
        <f t="shared" si="12"/>
        <v>312</v>
      </c>
      <c r="O99" s="41"/>
      <c r="P99" s="112">
        <f t="shared" si="20"/>
        <v>37</v>
      </c>
      <c r="Q99" s="113"/>
      <c r="R99" s="114"/>
      <c r="S99" s="114"/>
      <c r="T99" s="115"/>
      <c r="U99" s="41"/>
      <c r="V99" s="116">
        <f>$V$9+5</f>
        <v>61</v>
      </c>
      <c r="W99" s="117">
        <f>$W$9+5</f>
        <v>35</v>
      </c>
      <c r="X99" s="113">
        <f>$X$9+5</f>
        <v>74</v>
      </c>
      <c r="Y99" s="114">
        <v>46</v>
      </c>
      <c r="Z99" s="106">
        <v>81</v>
      </c>
      <c r="AA99" s="107">
        <f t="shared" si="13"/>
        <v>162</v>
      </c>
      <c r="AB99" s="41"/>
      <c r="AC99" s="116">
        <f t="shared" si="19"/>
        <v>50</v>
      </c>
      <c r="AD99" s="108">
        <f t="shared" si="14"/>
        <v>150</v>
      </c>
    </row>
    <row r="100" spans="2:30" ht="16.5" thickBot="1" x14ac:dyDescent="0.3">
      <c r="B100" s="5">
        <v>90</v>
      </c>
      <c r="C100" s="49" t="s">
        <v>279</v>
      </c>
      <c r="D100" s="50"/>
      <c r="E100" s="43">
        <v>48018</v>
      </c>
      <c r="F100" s="50" t="s">
        <v>49</v>
      </c>
      <c r="G100" s="43" t="s">
        <v>278</v>
      </c>
      <c r="H100" s="51" t="s">
        <v>71</v>
      </c>
      <c r="I100" s="96" t="s">
        <v>81</v>
      </c>
      <c r="J100" s="109">
        <v>23</v>
      </c>
      <c r="K100" s="110"/>
      <c r="L100" s="110"/>
      <c r="M100" s="111"/>
      <c r="N100" s="100">
        <f t="shared" si="12"/>
        <v>314</v>
      </c>
      <c r="O100" s="41"/>
      <c r="P100" s="112">
        <f t="shared" si="20"/>
        <v>37</v>
      </c>
      <c r="Q100" s="114"/>
      <c r="R100" s="114"/>
      <c r="S100" s="114"/>
      <c r="T100" s="115"/>
      <c r="U100" s="41"/>
      <c r="V100" s="116">
        <f>$V$9+5</f>
        <v>61</v>
      </c>
      <c r="W100" s="117">
        <v>23</v>
      </c>
      <c r="X100" s="113">
        <f>$X$9+5</f>
        <v>74</v>
      </c>
      <c r="Y100" s="114">
        <f>$Y$9+5</f>
        <v>59</v>
      </c>
      <c r="Z100" s="106">
        <v>82</v>
      </c>
      <c r="AA100" s="107">
        <f t="shared" si="13"/>
        <v>164</v>
      </c>
      <c r="AB100" s="41"/>
      <c r="AC100" s="116">
        <f t="shared" si="19"/>
        <v>50</v>
      </c>
      <c r="AD100" s="108">
        <f t="shared" si="14"/>
        <v>150</v>
      </c>
    </row>
    <row r="101" spans="2:30" ht="16.5" thickBot="1" x14ac:dyDescent="0.3">
      <c r="B101" s="5">
        <v>91</v>
      </c>
      <c r="C101" s="49" t="s">
        <v>156</v>
      </c>
      <c r="D101" s="50"/>
      <c r="E101" s="43">
        <v>47803</v>
      </c>
      <c r="F101" s="50" t="s">
        <v>251</v>
      </c>
      <c r="G101" s="43" t="s">
        <v>290</v>
      </c>
      <c r="H101" s="51" t="s">
        <v>69</v>
      </c>
      <c r="I101" s="96" t="s">
        <v>282</v>
      </c>
      <c r="J101" s="109"/>
      <c r="K101" s="110"/>
      <c r="L101" s="110"/>
      <c r="M101" s="111">
        <v>22</v>
      </c>
      <c r="N101" s="100">
        <f t="shared" si="12"/>
        <v>314</v>
      </c>
      <c r="O101" s="41"/>
      <c r="P101" s="112">
        <f t="shared" si="20"/>
        <v>37</v>
      </c>
      <c r="Q101" s="114"/>
      <c r="R101" s="114"/>
      <c r="S101" s="114"/>
      <c r="T101" s="115"/>
      <c r="U101" s="41"/>
      <c r="V101" s="116">
        <f>$V$9+5</f>
        <v>61</v>
      </c>
      <c r="W101" s="117">
        <f>$W$9+5</f>
        <v>35</v>
      </c>
      <c r="X101" s="113">
        <v>47</v>
      </c>
      <c r="Y101" s="114">
        <f>$Y$9+5</f>
        <v>59</v>
      </c>
      <c r="Z101" s="106">
        <v>82</v>
      </c>
      <c r="AA101" s="107">
        <f t="shared" si="13"/>
        <v>164</v>
      </c>
      <c r="AB101" s="41"/>
      <c r="AC101" s="116">
        <f t="shared" si="19"/>
        <v>50</v>
      </c>
      <c r="AD101" s="108">
        <f t="shared" si="14"/>
        <v>150</v>
      </c>
    </row>
    <row r="102" spans="2:30" ht="16.5" thickBot="1" x14ac:dyDescent="0.3">
      <c r="B102" s="5">
        <v>92</v>
      </c>
      <c r="C102" s="49" t="s">
        <v>42</v>
      </c>
      <c r="D102" s="50"/>
      <c r="E102" s="50">
        <v>47840</v>
      </c>
      <c r="F102" s="50" t="s">
        <v>126</v>
      </c>
      <c r="G102" s="50" t="s">
        <v>287</v>
      </c>
      <c r="H102" s="51" t="s">
        <v>69</v>
      </c>
      <c r="I102" s="96" t="s">
        <v>81</v>
      </c>
      <c r="J102" s="109"/>
      <c r="K102" s="110">
        <v>18</v>
      </c>
      <c r="L102" s="110"/>
      <c r="M102" s="111"/>
      <c r="N102" s="100">
        <f t="shared" si="12"/>
        <v>316</v>
      </c>
      <c r="O102" s="41"/>
      <c r="P102" s="112">
        <f t="shared" si="20"/>
        <v>37</v>
      </c>
      <c r="Q102" s="113"/>
      <c r="R102" s="113"/>
      <c r="S102" s="114"/>
      <c r="T102" s="115"/>
      <c r="U102" s="41"/>
      <c r="V102" s="116">
        <v>48</v>
      </c>
      <c r="W102" s="117">
        <f>$W$9+5</f>
        <v>35</v>
      </c>
      <c r="X102" s="113">
        <v>69</v>
      </c>
      <c r="Y102" s="114">
        <f>$Y$9+5</f>
        <v>59</v>
      </c>
      <c r="Z102" s="106">
        <v>83</v>
      </c>
      <c r="AA102" s="107">
        <f t="shared" si="13"/>
        <v>166</v>
      </c>
      <c r="AB102" s="41"/>
      <c r="AC102" s="116">
        <f t="shared" si="19"/>
        <v>50</v>
      </c>
      <c r="AD102" s="108">
        <f t="shared" si="14"/>
        <v>150</v>
      </c>
    </row>
    <row r="103" spans="2:30" ht="16.5" thickBot="1" x14ac:dyDescent="0.3">
      <c r="B103" s="5">
        <v>93</v>
      </c>
      <c r="C103" s="49" t="s">
        <v>34</v>
      </c>
      <c r="D103" s="50"/>
      <c r="E103" s="43">
        <v>46259</v>
      </c>
      <c r="F103" s="50" t="s">
        <v>191</v>
      </c>
      <c r="G103" s="43" t="s">
        <v>192</v>
      </c>
      <c r="H103" s="51" t="s">
        <v>69</v>
      </c>
      <c r="I103" s="96" t="s">
        <v>282</v>
      </c>
      <c r="J103" s="109"/>
      <c r="K103" s="110"/>
      <c r="L103" s="110"/>
      <c r="M103" s="111">
        <v>23</v>
      </c>
      <c r="N103" s="100">
        <f t="shared" si="12"/>
        <v>316</v>
      </c>
      <c r="O103" s="41"/>
      <c r="P103" s="112">
        <f t="shared" si="20"/>
        <v>37</v>
      </c>
      <c r="Q103" s="114"/>
      <c r="R103" s="113"/>
      <c r="S103" s="114"/>
      <c r="T103" s="115"/>
      <c r="U103" s="41"/>
      <c r="V103" s="116">
        <f>$V$9+5</f>
        <v>61</v>
      </c>
      <c r="W103" s="117">
        <f>$W$9+5</f>
        <v>35</v>
      </c>
      <c r="X103" s="113">
        <f>$X$9+5</f>
        <v>74</v>
      </c>
      <c r="Y103" s="114">
        <v>48</v>
      </c>
      <c r="Z103" s="106">
        <v>83</v>
      </c>
      <c r="AA103" s="107">
        <f t="shared" si="13"/>
        <v>166</v>
      </c>
      <c r="AB103" s="41"/>
      <c r="AC103" s="116">
        <f t="shared" si="19"/>
        <v>50</v>
      </c>
      <c r="AD103" s="108">
        <f t="shared" si="14"/>
        <v>150</v>
      </c>
    </row>
    <row r="104" spans="2:30" ht="16.5" thickBot="1" x14ac:dyDescent="0.3">
      <c r="B104" s="5">
        <v>94</v>
      </c>
      <c r="C104" s="49" t="s">
        <v>42</v>
      </c>
      <c r="D104" s="50"/>
      <c r="E104" s="43">
        <v>47140</v>
      </c>
      <c r="F104" s="50" t="s">
        <v>140</v>
      </c>
      <c r="G104" s="43" t="s">
        <v>194</v>
      </c>
      <c r="H104" s="51" t="s">
        <v>69</v>
      </c>
      <c r="I104" s="96" t="s">
        <v>81</v>
      </c>
      <c r="J104" s="109"/>
      <c r="K104" s="110">
        <v>19</v>
      </c>
      <c r="L104" s="110"/>
      <c r="M104" s="111"/>
      <c r="N104" s="100">
        <f t="shared" si="12"/>
        <v>318</v>
      </c>
      <c r="O104" s="41"/>
      <c r="P104" s="112">
        <f t="shared" si="20"/>
        <v>37</v>
      </c>
      <c r="Q104" s="114"/>
      <c r="R104" s="114"/>
      <c r="S104" s="114"/>
      <c r="T104" s="115"/>
      <c r="U104" s="41"/>
      <c r="V104" s="116">
        <f>$V$9+5</f>
        <v>61</v>
      </c>
      <c r="W104" s="117">
        <f>$W$9+5</f>
        <v>35</v>
      </c>
      <c r="X104" s="114">
        <v>49</v>
      </c>
      <c r="Y104" s="114">
        <f>$Y$9+5</f>
        <v>59</v>
      </c>
      <c r="Z104" s="106">
        <v>84</v>
      </c>
      <c r="AA104" s="107">
        <f t="shared" si="13"/>
        <v>168</v>
      </c>
      <c r="AB104" s="41"/>
      <c r="AC104" s="116">
        <f t="shared" si="19"/>
        <v>50</v>
      </c>
      <c r="AD104" s="108">
        <f t="shared" si="14"/>
        <v>150</v>
      </c>
    </row>
    <row r="105" spans="2:30" ht="16.5" thickBot="1" x14ac:dyDescent="0.3">
      <c r="B105" s="5">
        <v>95</v>
      </c>
      <c r="C105" s="49" t="s">
        <v>34</v>
      </c>
      <c r="D105" s="50"/>
      <c r="E105" s="43">
        <v>44529</v>
      </c>
      <c r="F105" s="50" t="s">
        <v>124</v>
      </c>
      <c r="G105" s="43" t="s">
        <v>207</v>
      </c>
      <c r="H105" s="51" t="s">
        <v>69</v>
      </c>
      <c r="I105" s="96" t="s">
        <v>282</v>
      </c>
      <c r="J105" s="109"/>
      <c r="K105" s="110"/>
      <c r="L105" s="110"/>
      <c r="M105" s="111">
        <v>24</v>
      </c>
      <c r="N105" s="100">
        <f t="shared" si="12"/>
        <v>320</v>
      </c>
      <c r="O105" s="41"/>
      <c r="P105" s="112">
        <f t="shared" si="20"/>
        <v>37</v>
      </c>
      <c r="Q105" s="113"/>
      <c r="R105" s="114"/>
      <c r="S105" s="114"/>
      <c r="T105" s="115"/>
      <c r="U105" s="41"/>
      <c r="V105" s="116">
        <f>$V$9+5</f>
        <v>61</v>
      </c>
      <c r="W105" s="118">
        <v>26</v>
      </c>
      <c r="X105" s="113">
        <f>$X$9+5</f>
        <v>74</v>
      </c>
      <c r="Y105" s="114">
        <f>$Y$9+5</f>
        <v>59</v>
      </c>
      <c r="Z105" s="106">
        <v>85</v>
      </c>
      <c r="AA105" s="107">
        <f t="shared" si="13"/>
        <v>170</v>
      </c>
      <c r="AB105" s="41"/>
      <c r="AC105" s="116">
        <f t="shared" si="19"/>
        <v>50</v>
      </c>
      <c r="AD105" s="108">
        <f t="shared" si="14"/>
        <v>150</v>
      </c>
    </row>
    <row r="106" spans="2:30" ht="16.5" thickBot="1" x14ac:dyDescent="0.3">
      <c r="B106" s="5">
        <v>96</v>
      </c>
      <c r="C106" s="49" t="s">
        <v>34</v>
      </c>
      <c r="D106" s="50"/>
      <c r="E106" s="43">
        <v>47805</v>
      </c>
      <c r="F106" s="50" t="s">
        <v>124</v>
      </c>
      <c r="G106" s="43" t="s">
        <v>175</v>
      </c>
      <c r="H106" s="51" t="s">
        <v>69</v>
      </c>
      <c r="I106" s="96" t="s">
        <v>282</v>
      </c>
      <c r="J106" s="109"/>
      <c r="K106" s="110"/>
      <c r="L106" s="110"/>
      <c r="M106" s="111">
        <v>25</v>
      </c>
      <c r="N106" s="100">
        <f t="shared" si="12"/>
        <v>320</v>
      </c>
      <c r="O106" s="41"/>
      <c r="P106" s="112">
        <f t="shared" si="20"/>
        <v>37</v>
      </c>
      <c r="Q106" s="113"/>
      <c r="R106" s="114"/>
      <c r="S106" s="114"/>
      <c r="T106" s="115"/>
      <c r="U106" s="41"/>
      <c r="V106" s="116">
        <f>$V$9+5</f>
        <v>61</v>
      </c>
      <c r="W106" s="117">
        <f t="shared" ref="W106:W131" si="21">$W$9+5</f>
        <v>35</v>
      </c>
      <c r="X106" s="113">
        <f>$X$9+5</f>
        <v>74</v>
      </c>
      <c r="Y106" s="114">
        <v>50</v>
      </c>
      <c r="Z106" s="106">
        <v>85</v>
      </c>
      <c r="AA106" s="107">
        <f t="shared" si="13"/>
        <v>170</v>
      </c>
      <c r="AB106" s="41"/>
      <c r="AC106" s="116">
        <f t="shared" si="19"/>
        <v>50</v>
      </c>
      <c r="AD106" s="108">
        <f t="shared" si="14"/>
        <v>150</v>
      </c>
    </row>
    <row r="107" spans="2:30" ht="16.5" thickBot="1" x14ac:dyDescent="0.3">
      <c r="B107" s="5">
        <v>97</v>
      </c>
      <c r="C107" s="49" t="s">
        <v>4</v>
      </c>
      <c r="D107" s="50"/>
      <c r="E107" s="50">
        <v>45734</v>
      </c>
      <c r="F107" s="50" t="s">
        <v>91</v>
      </c>
      <c r="G107" s="50" t="s">
        <v>275</v>
      </c>
      <c r="H107" s="51" t="s">
        <v>71</v>
      </c>
      <c r="I107" s="96" t="s">
        <v>81</v>
      </c>
      <c r="J107" s="109">
        <v>24</v>
      </c>
      <c r="K107" s="110"/>
      <c r="L107" s="110"/>
      <c r="M107" s="111"/>
      <c r="N107" s="100">
        <f t="shared" ref="N107:N131" si="22">T107+AA107+AD107</f>
        <v>322</v>
      </c>
      <c r="O107" s="41"/>
      <c r="P107" s="112">
        <f t="shared" si="20"/>
        <v>37</v>
      </c>
      <c r="Q107" s="113"/>
      <c r="R107" s="113"/>
      <c r="S107" s="114"/>
      <c r="T107" s="115"/>
      <c r="U107" s="41"/>
      <c r="V107" s="116">
        <v>51</v>
      </c>
      <c r="W107" s="117">
        <f t="shared" si="21"/>
        <v>35</v>
      </c>
      <c r="X107" s="113">
        <f>$X$9+5</f>
        <v>74</v>
      </c>
      <c r="Y107" s="114">
        <f>$Y$9+5</f>
        <v>59</v>
      </c>
      <c r="Z107" s="106">
        <v>86</v>
      </c>
      <c r="AA107" s="107">
        <f t="shared" ref="AA107:AA131" si="23">Z107*2</f>
        <v>172</v>
      </c>
      <c r="AB107" s="41"/>
      <c r="AC107" s="116">
        <f t="shared" si="19"/>
        <v>50</v>
      </c>
      <c r="AD107" s="108">
        <f t="shared" ref="AD107:AD131" si="24">AC107*3</f>
        <v>150</v>
      </c>
    </row>
    <row r="108" spans="2:30" ht="16.5" thickBot="1" x14ac:dyDescent="0.3">
      <c r="B108" s="5">
        <v>98</v>
      </c>
      <c r="C108" s="49" t="s">
        <v>34</v>
      </c>
      <c r="D108" s="50"/>
      <c r="E108" s="43">
        <v>46189</v>
      </c>
      <c r="F108" s="50" t="s">
        <v>180</v>
      </c>
      <c r="G108" s="43" t="s">
        <v>181</v>
      </c>
      <c r="H108" s="51" t="s">
        <v>69</v>
      </c>
      <c r="I108" s="96" t="s">
        <v>282</v>
      </c>
      <c r="J108" s="109"/>
      <c r="K108" s="110"/>
      <c r="L108" s="110"/>
      <c r="M108" s="111">
        <v>26</v>
      </c>
      <c r="N108" s="100">
        <f t="shared" si="22"/>
        <v>322</v>
      </c>
      <c r="O108" s="41"/>
      <c r="P108" s="112">
        <f t="shared" si="20"/>
        <v>37</v>
      </c>
      <c r="Q108" s="114"/>
      <c r="R108" s="114"/>
      <c r="S108" s="114"/>
      <c r="T108" s="115"/>
      <c r="U108" s="41"/>
      <c r="V108" s="116">
        <f>$V$9+5</f>
        <v>61</v>
      </c>
      <c r="W108" s="117">
        <f t="shared" si="21"/>
        <v>35</v>
      </c>
      <c r="X108" s="113">
        <f>$X$9+5</f>
        <v>74</v>
      </c>
      <c r="Y108" s="114">
        <v>51</v>
      </c>
      <c r="Z108" s="106">
        <v>86</v>
      </c>
      <c r="AA108" s="107">
        <f t="shared" si="23"/>
        <v>172</v>
      </c>
      <c r="AB108" s="41"/>
      <c r="AC108" s="116">
        <f t="shared" si="19"/>
        <v>50</v>
      </c>
      <c r="AD108" s="108">
        <f t="shared" si="24"/>
        <v>150</v>
      </c>
    </row>
    <row r="109" spans="2:30" ht="16.5" thickBot="1" x14ac:dyDescent="0.3">
      <c r="B109" s="5">
        <v>99</v>
      </c>
      <c r="C109" s="49" t="s">
        <v>156</v>
      </c>
      <c r="D109" s="50"/>
      <c r="E109" s="43">
        <v>46049</v>
      </c>
      <c r="F109" s="50" t="s">
        <v>154</v>
      </c>
      <c r="G109" s="43" t="s">
        <v>155</v>
      </c>
      <c r="H109" s="51" t="s">
        <v>69</v>
      </c>
      <c r="I109" s="96" t="s">
        <v>282</v>
      </c>
      <c r="J109" s="109"/>
      <c r="K109" s="110"/>
      <c r="L109" s="110"/>
      <c r="M109" s="111">
        <v>27</v>
      </c>
      <c r="N109" s="100">
        <f t="shared" si="22"/>
        <v>324</v>
      </c>
      <c r="O109" s="41"/>
      <c r="P109" s="112">
        <f t="shared" si="20"/>
        <v>37</v>
      </c>
      <c r="Q109" s="114"/>
      <c r="R109" s="114"/>
      <c r="S109" s="114"/>
      <c r="T109" s="115"/>
      <c r="U109" s="41"/>
      <c r="V109" s="116">
        <f>$V$9+5</f>
        <v>61</v>
      </c>
      <c r="W109" s="117">
        <f t="shared" si="21"/>
        <v>35</v>
      </c>
      <c r="X109" s="113">
        <v>52</v>
      </c>
      <c r="Y109" s="114">
        <f>$Y$9+5</f>
        <v>59</v>
      </c>
      <c r="Z109" s="106">
        <v>87</v>
      </c>
      <c r="AA109" s="107">
        <f t="shared" si="23"/>
        <v>174</v>
      </c>
      <c r="AB109" s="41"/>
      <c r="AC109" s="116">
        <f t="shared" si="19"/>
        <v>50</v>
      </c>
      <c r="AD109" s="108">
        <f t="shared" si="24"/>
        <v>150</v>
      </c>
    </row>
    <row r="110" spans="2:30" ht="16.5" thickBot="1" x14ac:dyDescent="0.3">
      <c r="B110" s="5">
        <v>100</v>
      </c>
      <c r="C110" s="49"/>
      <c r="D110" s="50"/>
      <c r="E110" s="50">
        <v>24310</v>
      </c>
      <c r="F110" s="50" t="s">
        <v>127</v>
      </c>
      <c r="G110" s="50" t="s">
        <v>21</v>
      </c>
      <c r="H110" s="51" t="s">
        <v>69</v>
      </c>
      <c r="I110" s="96" t="s">
        <v>81</v>
      </c>
      <c r="J110" s="109"/>
      <c r="K110" s="110">
        <v>20</v>
      </c>
      <c r="L110" s="110"/>
      <c r="M110" s="111"/>
      <c r="N110" s="100">
        <f t="shared" si="22"/>
        <v>324</v>
      </c>
      <c r="O110" s="41"/>
      <c r="P110" s="112">
        <f t="shared" si="20"/>
        <v>37</v>
      </c>
      <c r="Q110" s="113"/>
      <c r="R110" s="113"/>
      <c r="S110" s="114"/>
      <c r="T110" s="115"/>
      <c r="U110" s="41"/>
      <c r="V110" s="116">
        <v>52</v>
      </c>
      <c r="W110" s="117">
        <f t="shared" si="21"/>
        <v>35</v>
      </c>
      <c r="X110" s="113">
        <f>$X$9+5</f>
        <v>74</v>
      </c>
      <c r="Y110" s="114">
        <f>$Y$9+5</f>
        <v>59</v>
      </c>
      <c r="Z110" s="106">
        <v>87</v>
      </c>
      <c r="AA110" s="107">
        <f t="shared" si="23"/>
        <v>174</v>
      </c>
      <c r="AB110" s="41"/>
      <c r="AC110" s="116">
        <f t="shared" si="19"/>
        <v>50</v>
      </c>
      <c r="AD110" s="108">
        <f t="shared" si="24"/>
        <v>150</v>
      </c>
    </row>
    <row r="111" spans="2:30" ht="16.5" thickBot="1" x14ac:dyDescent="0.3">
      <c r="B111" s="5">
        <v>101</v>
      </c>
      <c r="C111" s="49" t="s">
        <v>59</v>
      </c>
      <c r="D111" s="50"/>
      <c r="E111" s="43">
        <v>44957</v>
      </c>
      <c r="F111" s="50" t="s">
        <v>101</v>
      </c>
      <c r="G111" s="43" t="s">
        <v>307</v>
      </c>
      <c r="H111" s="51" t="s">
        <v>69</v>
      </c>
      <c r="I111" s="96" t="s">
        <v>81</v>
      </c>
      <c r="J111" s="109"/>
      <c r="K111" s="110">
        <v>21</v>
      </c>
      <c r="L111" s="110"/>
      <c r="M111" s="111"/>
      <c r="N111" s="100">
        <f t="shared" si="22"/>
        <v>324</v>
      </c>
      <c r="O111" s="41"/>
      <c r="P111" s="112">
        <f t="shared" si="20"/>
        <v>37</v>
      </c>
      <c r="Q111" s="114"/>
      <c r="R111" s="114"/>
      <c r="S111" s="114"/>
      <c r="T111" s="115"/>
      <c r="U111" s="41"/>
      <c r="V111" s="116">
        <f>$V$9+5</f>
        <v>61</v>
      </c>
      <c r="W111" s="117">
        <f t="shared" si="21"/>
        <v>35</v>
      </c>
      <c r="X111" s="113">
        <f>$X$9+5</f>
        <v>74</v>
      </c>
      <c r="Y111" s="114">
        <v>52</v>
      </c>
      <c r="Z111" s="106">
        <v>87</v>
      </c>
      <c r="AA111" s="107">
        <f t="shared" si="23"/>
        <v>174</v>
      </c>
      <c r="AB111" s="41"/>
      <c r="AC111" s="116">
        <f t="shared" si="19"/>
        <v>50</v>
      </c>
      <c r="AD111" s="108">
        <f t="shared" si="24"/>
        <v>150</v>
      </c>
    </row>
    <row r="112" spans="2:30" ht="16.5" thickBot="1" x14ac:dyDescent="0.3">
      <c r="B112" s="5">
        <v>102</v>
      </c>
      <c r="C112" s="49" t="s">
        <v>45</v>
      </c>
      <c r="D112" s="50"/>
      <c r="E112" s="50">
        <v>47307</v>
      </c>
      <c r="F112" s="50" t="s">
        <v>44</v>
      </c>
      <c r="G112" s="50" t="s">
        <v>27</v>
      </c>
      <c r="H112" s="51" t="s">
        <v>69</v>
      </c>
      <c r="I112" s="96" t="s">
        <v>282</v>
      </c>
      <c r="J112" s="109"/>
      <c r="K112" s="110"/>
      <c r="L112" s="110"/>
      <c r="M112" s="111">
        <v>28</v>
      </c>
      <c r="N112" s="100">
        <f t="shared" si="22"/>
        <v>326</v>
      </c>
      <c r="O112" s="41"/>
      <c r="P112" s="112">
        <f t="shared" si="20"/>
        <v>37</v>
      </c>
      <c r="Q112" s="113"/>
      <c r="R112" s="113"/>
      <c r="S112" s="114"/>
      <c r="T112" s="115"/>
      <c r="U112" s="41"/>
      <c r="V112" s="116">
        <v>53</v>
      </c>
      <c r="W112" s="117">
        <f t="shared" si="21"/>
        <v>35</v>
      </c>
      <c r="X112" s="113">
        <f>$X$9+5</f>
        <v>74</v>
      </c>
      <c r="Y112" s="114">
        <f>$Y$9+5</f>
        <v>59</v>
      </c>
      <c r="Z112" s="106">
        <v>88</v>
      </c>
      <c r="AA112" s="107">
        <f t="shared" si="23"/>
        <v>176</v>
      </c>
      <c r="AB112" s="41"/>
      <c r="AC112" s="116">
        <f t="shared" si="19"/>
        <v>50</v>
      </c>
      <c r="AD112" s="108">
        <f t="shared" si="24"/>
        <v>150</v>
      </c>
    </row>
    <row r="113" spans="2:30" ht="16.5" thickBot="1" x14ac:dyDescent="0.3">
      <c r="B113" s="5">
        <v>103</v>
      </c>
      <c r="C113" s="49" t="s">
        <v>34</v>
      </c>
      <c r="D113" s="50"/>
      <c r="E113" s="43">
        <v>47595</v>
      </c>
      <c r="F113" s="50" t="s">
        <v>141</v>
      </c>
      <c r="G113" s="43" t="s">
        <v>187</v>
      </c>
      <c r="H113" s="51" t="s">
        <v>69</v>
      </c>
      <c r="I113" s="96" t="s">
        <v>282</v>
      </c>
      <c r="J113" s="109"/>
      <c r="K113" s="110"/>
      <c r="L113" s="110"/>
      <c r="M113" s="111">
        <v>29</v>
      </c>
      <c r="N113" s="100">
        <f t="shared" si="22"/>
        <v>326</v>
      </c>
      <c r="O113" s="41"/>
      <c r="P113" s="112">
        <f t="shared" si="20"/>
        <v>37</v>
      </c>
      <c r="Q113" s="114"/>
      <c r="R113" s="114"/>
      <c r="S113" s="114"/>
      <c r="T113" s="115"/>
      <c r="U113" s="41"/>
      <c r="V113" s="116">
        <f>$V$9+5</f>
        <v>61</v>
      </c>
      <c r="W113" s="117">
        <f t="shared" si="21"/>
        <v>35</v>
      </c>
      <c r="X113" s="113">
        <f>$X$9+5</f>
        <v>74</v>
      </c>
      <c r="Y113" s="114">
        <v>53</v>
      </c>
      <c r="Z113" s="106">
        <v>88</v>
      </c>
      <c r="AA113" s="107">
        <f t="shared" si="23"/>
        <v>176</v>
      </c>
      <c r="AB113" s="41"/>
      <c r="AC113" s="116">
        <f t="shared" si="19"/>
        <v>50</v>
      </c>
      <c r="AD113" s="108">
        <f t="shared" si="24"/>
        <v>150</v>
      </c>
    </row>
    <row r="114" spans="2:30" ht="16.5" thickBot="1" x14ac:dyDescent="0.3">
      <c r="B114" s="5">
        <v>104</v>
      </c>
      <c r="C114" s="49" t="s">
        <v>156</v>
      </c>
      <c r="D114" s="50"/>
      <c r="E114" s="43">
        <v>46549</v>
      </c>
      <c r="F114" s="50" t="s">
        <v>158</v>
      </c>
      <c r="G114" s="43" t="s">
        <v>80</v>
      </c>
      <c r="H114" s="51" t="s">
        <v>71</v>
      </c>
      <c r="I114" s="96" t="s">
        <v>282</v>
      </c>
      <c r="J114" s="109"/>
      <c r="K114" s="110"/>
      <c r="L114" s="110">
        <v>30</v>
      </c>
      <c r="M114" s="111"/>
      <c r="N114" s="100">
        <f t="shared" si="22"/>
        <v>328</v>
      </c>
      <c r="O114" s="41"/>
      <c r="P114" s="112">
        <f t="shared" si="20"/>
        <v>37</v>
      </c>
      <c r="Q114" s="113"/>
      <c r="R114" s="114"/>
      <c r="S114" s="114"/>
      <c r="T114" s="115"/>
      <c r="U114" s="41"/>
      <c r="V114" s="116">
        <f>$V$9+5</f>
        <v>61</v>
      </c>
      <c r="W114" s="117">
        <f t="shared" si="21"/>
        <v>35</v>
      </c>
      <c r="X114" s="114">
        <v>54</v>
      </c>
      <c r="Y114" s="114">
        <f>$Y$9+5</f>
        <v>59</v>
      </c>
      <c r="Z114" s="106">
        <v>89</v>
      </c>
      <c r="AA114" s="107">
        <f t="shared" si="23"/>
        <v>178</v>
      </c>
      <c r="AB114" s="41"/>
      <c r="AC114" s="116">
        <f t="shared" si="19"/>
        <v>50</v>
      </c>
      <c r="AD114" s="108">
        <f t="shared" si="24"/>
        <v>150</v>
      </c>
    </row>
    <row r="115" spans="2:30" ht="16.5" thickBot="1" x14ac:dyDescent="0.3">
      <c r="B115" s="5">
        <v>105</v>
      </c>
      <c r="C115" s="49" t="s">
        <v>4</v>
      </c>
      <c r="D115" s="50"/>
      <c r="E115" s="50">
        <v>46368</v>
      </c>
      <c r="F115" s="50" t="s">
        <v>85</v>
      </c>
      <c r="G115" s="50" t="s">
        <v>14</v>
      </c>
      <c r="H115" s="51" t="s">
        <v>69</v>
      </c>
      <c r="I115" s="96" t="s">
        <v>81</v>
      </c>
      <c r="J115" s="109"/>
      <c r="K115" s="110">
        <v>22</v>
      </c>
      <c r="L115" s="110"/>
      <c r="M115" s="111"/>
      <c r="N115" s="100">
        <f t="shared" si="22"/>
        <v>328</v>
      </c>
      <c r="O115" s="41"/>
      <c r="P115" s="112">
        <f t="shared" si="20"/>
        <v>37</v>
      </c>
      <c r="Q115" s="113"/>
      <c r="R115" s="113"/>
      <c r="S115" s="114"/>
      <c r="T115" s="115"/>
      <c r="U115" s="41"/>
      <c r="V115" s="116">
        <v>54</v>
      </c>
      <c r="W115" s="117">
        <f t="shared" si="21"/>
        <v>35</v>
      </c>
      <c r="X115" s="113">
        <f>$X$9+5</f>
        <v>74</v>
      </c>
      <c r="Y115" s="114">
        <f>$Y$9+5</f>
        <v>59</v>
      </c>
      <c r="Z115" s="106">
        <v>89</v>
      </c>
      <c r="AA115" s="107">
        <f t="shared" si="23"/>
        <v>178</v>
      </c>
      <c r="AB115" s="41"/>
      <c r="AC115" s="116">
        <f t="shared" si="19"/>
        <v>50</v>
      </c>
      <c r="AD115" s="108">
        <f t="shared" si="24"/>
        <v>150</v>
      </c>
    </row>
    <row r="116" spans="2:30" ht="16.5" thickBot="1" x14ac:dyDescent="0.3">
      <c r="B116" s="5">
        <v>106</v>
      </c>
      <c r="C116" s="49" t="s">
        <v>34</v>
      </c>
      <c r="D116" s="50"/>
      <c r="E116" s="43">
        <v>13612</v>
      </c>
      <c r="F116" s="50" t="s">
        <v>185</v>
      </c>
      <c r="G116" s="43" t="s">
        <v>186</v>
      </c>
      <c r="H116" s="51" t="s">
        <v>69</v>
      </c>
      <c r="I116" s="96" t="s">
        <v>81</v>
      </c>
      <c r="J116" s="109"/>
      <c r="K116" s="110">
        <v>23</v>
      </c>
      <c r="L116" s="110"/>
      <c r="M116" s="111"/>
      <c r="N116" s="100">
        <f t="shared" si="22"/>
        <v>328</v>
      </c>
      <c r="O116" s="41"/>
      <c r="P116" s="112">
        <f t="shared" si="20"/>
        <v>37</v>
      </c>
      <c r="Q116" s="114"/>
      <c r="R116" s="114"/>
      <c r="S116" s="114"/>
      <c r="T116" s="115"/>
      <c r="U116" s="41"/>
      <c r="V116" s="116">
        <f>$V$9+5</f>
        <v>61</v>
      </c>
      <c r="W116" s="117">
        <f t="shared" si="21"/>
        <v>35</v>
      </c>
      <c r="X116" s="113">
        <f>$X$9+5</f>
        <v>74</v>
      </c>
      <c r="Y116" s="114">
        <v>54</v>
      </c>
      <c r="Z116" s="106">
        <v>89</v>
      </c>
      <c r="AA116" s="107">
        <f t="shared" si="23"/>
        <v>178</v>
      </c>
      <c r="AB116" s="41"/>
      <c r="AC116" s="116">
        <f t="shared" si="19"/>
        <v>50</v>
      </c>
      <c r="AD116" s="108">
        <f t="shared" si="24"/>
        <v>150</v>
      </c>
    </row>
    <row r="117" spans="2:30" ht="16.5" thickBot="1" x14ac:dyDescent="0.3">
      <c r="B117" s="5">
        <v>107</v>
      </c>
      <c r="C117" s="49" t="s">
        <v>37</v>
      </c>
      <c r="D117" s="50"/>
      <c r="E117" s="43">
        <v>25924</v>
      </c>
      <c r="F117" s="50" t="s">
        <v>293</v>
      </c>
      <c r="G117" s="43" t="s">
        <v>292</v>
      </c>
      <c r="H117" s="51" t="s">
        <v>69</v>
      </c>
      <c r="I117" s="96" t="s">
        <v>81</v>
      </c>
      <c r="J117" s="109"/>
      <c r="K117" s="110">
        <v>24</v>
      </c>
      <c r="L117" s="110"/>
      <c r="M117" s="111"/>
      <c r="N117" s="100">
        <f t="shared" si="22"/>
        <v>330</v>
      </c>
      <c r="O117" s="41"/>
      <c r="P117" s="112">
        <v>20</v>
      </c>
      <c r="Q117" s="113"/>
      <c r="R117" s="114"/>
      <c r="S117" s="114"/>
      <c r="T117" s="115"/>
      <c r="U117" s="41"/>
      <c r="V117" s="116">
        <f>$V$9+5</f>
        <v>61</v>
      </c>
      <c r="W117" s="117">
        <f t="shared" si="21"/>
        <v>35</v>
      </c>
      <c r="X117" s="113">
        <v>55</v>
      </c>
      <c r="Y117" s="114">
        <f t="shared" ref="Y117:Y131" si="25">$Y$9+5</f>
        <v>59</v>
      </c>
      <c r="Z117" s="106">
        <v>90</v>
      </c>
      <c r="AA117" s="107">
        <f t="shared" si="23"/>
        <v>180</v>
      </c>
      <c r="AB117" s="41"/>
      <c r="AC117" s="116">
        <f t="shared" si="19"/>
        <v>50</v>
      </c>
      <c r="AD117" s="108">
        <f t="shared" si="24"/>
        <v>150</v>
      </c>
    </row>
    <row r="118" spans="2:30" ht="16.5" thickBot="1" x14ac:dyDescent="0.3">
      <c r="B118" s="5">
        <v>108</v>
      </c>
      <c r="C118" s="49" t="s">
        <v>4</v>
      </c>
      <c r="D118" s="50"/>
      <c r="E118" s="50">
        <v>44948</v>
      </c>
      <c r="F118" s="50" t="s">
        <v>219</v>
      </c>
      <c r="G118" s="50" t="s">
        <v>6</v>
      </c>
      <c r="H118" s="51" t="s">
        <v>71</v>
      </c>
      <c r="I118" s="96" t="s">
        <v>81</v>
      </c>
      <c r="J118" s="109">
        <v>25</v>
      </c>
      <c r="K118" s="110"/>
      <c r="L118" s="110"/>
      <c r="M118" s="111"/>
      <c r="N118" s="100">
        <f t="shared" si="22"/>
        <v>330</v>
      </c>
      <c r="O118" s="41"/>
      <c r="P118" s="112">
        <f t="shared" ref="P118:P126" si="26">$P$9+5</f>
        <v>37</v>
      </c>
      <c r="Q118" s="113"/>
      <c r="R118" s="113"/>
      <c r="S118" s="114"/>
      <c r="T118" s="115"/>
      <c r="U118" s="41"/>
      <c r="V118" s="116">
        <v>55</v>
      </c>
      <c r="W118" s="117">
        <f t="shared" si="21"/>
        <v>35</v>
      </c>
      <c r="X118" s="113">
        <f>$X$9+5</f>
        <v>74</v>
      </c>
      <c r="Y118" s="114">
        <f t="shared" si="25"/>
        <v>59</v>
      </c>
      <c r="Z118" s="106">
        <v>90</v>
      </c>
      <c r="AA118" s="107">
        <f t="shared" si="23"/>
        <v>180</v>
      </c>
      <c r="AB118" s="41"/>
      <c r="AC118" s="116">
        <f t="shared" si="19"/>
        <v>50</v>
      </c>
      <c r="AD118" s="108">
        <f t="shared" si="24"/>
        <v>150</v>
      </c>
    </row>
    <row r="119" spans="2:30" ht="16.5" thickBot="1" x14ac:dyDescent="0.3">
      <c r="B119" s="5">
        <v>109</v>
      </c>
      <c r="C119" s="49" t="s">
        <v>250</v>
      </c>
      <c r="D119" s="50"/>
      <c r="E119" s="43">
        <v>47100</v>
      </c>
      <c r="F119" s="50" t="s">
        <v>62</v>
      </c>
      <c r="G119" s="43" t="s">
        <v>118</v>
      </c>
      <c r="H119" s="51" t="s">
        <v>71</v>
      </c>
      <c r="I119" s="96" t="s">
        <v>282</v>
      </c>
      <c r="J119" s="109"/>
      <c r="K119" s="110"/>
      <c r="L119" s="110">
        <v>31</v>
      </c>
      <c r="M119" s="111"/>
      <c r="N119" s="100">
        <f t="shared" si="22"/>
        <v>332</v>
      </c>
      <c r="O119" s="41"/>
      <c r="P119" s="112">
        <f t="shared" si="26"/>
        <v>37</v>
      </c>
      <c r="Q119" s="114"/>
      <c r="R119" s="114"/>
      <c r="S119" s="114"/>
      <c r="T119" s="115"/>
      <c r="U119" s="41"/>
      <c r="V119" s="116">
        <f t="shared" ref="V119:V131" si="27">$V$9+5</f>
        <v>61</v>
      </c>
      <c r="W119" s="117">
        <f t="shared" si="21"/>
        <v>35</v>
      </c>
      <c r="X119" s="114">
        <v>56</v>
      </c>
      <c r="Y119" s="114">
        <f t="shared" si="25"/>
        <v>59</v>
      </c>
      <c r="Z119" s="106">
        <v>91</v>
      </c>
      <c r="AA119" s="107">
        <f t="shared" si="23"/>
        <v>182</v>
      </c>
      <c r="AB119" s="41"/>
      <c r="AC119" s="116">
        <f t="shared" si="19"/>
        <v>50</v>
      </c>
      <c r="AD119" s="108">
        <f t="shared" si="24"/>
        <v>150</v>
      </c>
    </row>
    <row r="120" spans="2:30" ht="16.5" thickBot="1" x14ac:dyDescent="0.3">
      <c r="B120" s="5">
        <v>110</v>
      </c>
      <c r="C120" s="49" t="s">
        <v>156</v>
      </c>
      <c r="D120" s="50"/>
      <c r="E120" s="43">
        <v>20965</v>
      </c>
      <c r="F120" s="50" t="s">
        <v>96</v>
      </c>
      <c r="G120" s="43" t="s">
        <v>104</v>
      </c>
      <c r="H120" s="51" t="s">
        <v>69</v>
      </c>
      <c r="I120" s="96" t="s">
        <v>282</v>
      </c>
      <c r="J120" s="109"/>
      <c r="K120" s="110"/>
      <c r="L120" s="110"/>
      <c r="M120" s="111">
        <v>30</v>
      </c>
      <c r="N120" s="100">
        <f t="shared" si="22"/>
        <v>334</v>
      </c>
      <c r="O120" s="41"/>
      <c r="P120" s="112">
        <f t="shared" si="26"/>
        <v>37</v>
      </c>
      <c r="Q120" s="114"/>
      <c r="R120" s="114"/>
      <c r="S120" s="114"/>
      <c r="T120" s="115"/>
      <c r="U120" s="41"/>
      <c r="V120" s="116">
        <f t="shared" si="27"/>
        <v>61</v>
      </c>
      <c r="W120" s="117">
        <f t="shared" si="21"/>
        <v>35</v>
      </c>
      <c r="X120" s="113">
        <v>57</v>
      </c>
      <c r="Y120" s="114">
        <f t="shared" si="25"/>
        <v>59</v>
      </c>
      <c r="Z120" s="106">
        <v>92</v>
      </c>
      <c r="AA120" s="107">
        <f t="shared" si="23"/>
        <v>184</v>
      </c>
      <c r="AB120" s="41"/>
      <c r="AC120" s="116">
        <f t="shared" si="19"/>
        <v>50</v>
      </c>
      <c r="AD120" s="108">
        <f t="shared" si="24"/>
        <v>150</v>
      </c>
    </row>
    <row r="121" spans="2:30" ht="16.5" thickBot="1" x14ac:dyDescent="0.3">
      <c r="B121" s="5">
        <v>111</v>
      </c>
      <c r="C121" s="49" t="s">
        <v>156</v>
      </c>
      <c r="D121" s="50"/>
      <c r="E121" s="43">
        <v>47266</v>
      </c>
      <c r="F121" s="50" t="s">
        <v>159</v>
      </c>
      <c r="G121" s="43" t="s">
        <v>294</v>
      </c>
      <c r="H121" s="51" t="s">
        <v>71</v>
      </c>
      <c r="I121" s="96" t="s">
        <v>282</v>
      </c>
      <c r="J121" s="109"/>
      <c r="K121" s="110"/>
      <c r="L121" s="110">
        <v>32</v>
      </c>
      <c r="M121" s="111"/>
      <c r="N121" s="100">
        <f t="shared" si="22"/>
        <v>338</v>
      </c>
      <c r="O121" s="41"/>
      <c r="P121" s="112">
        <f t="shared" si="26"/>
        <v>37</v>
      </c>
      <c r="Q121" s="114"/>
      <c r="R121" s="114"/>
      <c r="S121" s="114"/>
      <c r="T121" s="115"/>
      <c r="U121" s="41"/>
      <c r="V121" s="116">
        <f t="shared" si="27"/>
        <v>61</v>
      </c>
      <c r="W121" s="117">
        <f t="shared" si="21"/>
        <v>35</v>
      </c>
      <c r="X121" s="114">
        <v>59</v>
      </c>
      <c r="Y121" s="114">
        <f t="shared" si="25"/>
        <v>59</v>
      </c>
      <c r="Z121" s="106">
        <v>94</v>
      </c>
      <c r="AA121" s="107">
        <f t="shared" si="23"/>
        <v>188</v>
      </c>
      <c r="AB121" s="41"/>
      <c r="AC121" s="116">
        <f t="shared" si="19"/>
        <v>50</v>
      </c>
      <c r="AD121" s="108">
        <f t="shared" si="24"/>
        <v>150</v>
      </c>
    </row>
    <row r="122" spans="2:30" ht="16.5" thickBot="1" x14ac:dyDescent="0.3">
      <c r="B122" s="5">
        <v>112</v>
      </c>
      <c r="C122" s="49" t="s">
        <v>156</v>
      </c>
      <c r="D122" s="50"/>
      <c r="E122" s="43">
        <v>46350</v>
      </c>
      <c r="F122" s="50" t="s">
        <v>157</v>
      </c>
      <c r="G122" s="43" t="s">
        <v>80</v>
      </c>
      <c r="H122" s="51" t="s">
        <v>71</v>
      </c>
      <c r="I122" s="96" t="s">
        <v>282</v>
      </c>
      <c r="J122" s="109"/>
      <c r="K122" s="110"/>
      <c r="L122" s="110">
        <v>33</v>
      </c>
      <c r="M122" s="111"/>
      <c r="N122" s="100">
        <f t="shared" si="22"/>
        <v>338</v>
      </c>
      <c r="O122" s="41"/>
      <c r="P122" s="112">
        <f t="shared" si="26"/>
        <v>37</v>
      </c>
      <c r="Q122" s="113"/>
      <c r="R122" s="114"/>
      <c r="S122" s="114"/>
      <c r="T122" s="115"/>
      <c r="U122" s="41"/>
      <c r="V122" s="116">
        <f t="shared" si="27"/>
        <v>61</v>
      </c>
      <c r="W122" s="117">
        <f t="shared" si="21"/>
        <v>35</v>
      </c>
      <c r="X122" s="114">
        <v>60</v>
      </c>
      <c r="Y122" s="114">
        <f t="shared" si="25"/>
        <v>59</v>
      </c>
      <c r="Z122" s="106">
        <v>94</v>
      </c>
      <c r="AA122" s="107">
        <f t="shared" si="23"/>
        <v>188</v>
      </c>
      <c r="AB122" s="41"/>
      <c r="AC122" s="116">
        <f t="shared" si="19"/>
        <v>50</v>
      </c>
      <c r="AD122" s="108">
        <f t="shared" si="24"/>
        <v>150</v>
      </c>
    </row>
    <row r="123" spans="2:30" ht="16.5" thickBot="1" x14ac:dyDescent="0.3">
      <c r="B123" s="5">
        <v>113</v>
      </c>
      <c r="C123" s="49" t="s">
        <v>295</v>
      </c>
      <c r="D123" s="50"/>
      <c r="E123" s="43">
        <v>37228</v>
      </c>
      <c r="F123" s="50" t="s">
        <v>28</v>
      </c>
      <c r="G123" s="43" t="s">
        <v>92</v>
      </c>
      <c r="H123" s="51" t="s">
        <v>71</v>
      </c>
      <c r="I123" s="96" t="s">
        <v>282</v>
      </c>
      <c r="J123" s="109"/>
      <c r="K123" s="110"/>
      <c r="L123" s="110">
        <v>34</v>
      </c>
      <c r="M123" s="111"/>
      <c r="N123" s="100">
        <f t="shared" si="22"/>
        <v>338</v>
      </c>
      <c r="O123" s="41"/>
      <c r="P123" s="112">
        <f t="shared" si="26"/>
        <v>37</v>
      </c>
      <c r="Q123" s="114"/>
      <c r="R123" s="114"/>
      <c r="S123" s="114"/>
      <c r="T123" s="115"/>
      <c r="U123" s="41"/>
      <c r="V123" s="116">
        <f t="shared" si="27"/>
        <v>61</v>
      </c>
      <c r="W123" s="117">
        <f t="shared" si="21"/>
        <v>35</v>
      </c>
      <c r="X123" s="113">
        <v>61</v>
      </c>
      <c r="Y123" s="114">
        <f t="shared" si="25"/>
        <v>59</v>
      </c>
      <c r="Z123" s="106">
        <v>94</v>
      </c>
      <c r="AA123" s="107">
        <f t="shared" si="23"/>
        <v>188</v>
      </c>
      <c r="AB123" s="41"/>
      <c r="AC123" s="116">
        <f t="shared" si="19"/>
        <v>50</v>
      </c>
      <c r="AD123" s="108">
        <f t="shared" si="24"/>
        <v>150</v>
      </c>
    </row>
    <row r="124" spans="2:30" ht="16.5" thickBot="1" x14ac:dyDescent="0.3">
      <c r="B124" s="5">
        <v>114</v>
      </c>
      <c r="C124" s="49" t="s">
        <v>295</v>
      </c>
      <c r="D124" s="50"/>
      <c r="E124" s="43">
        <v>48432</v>
      </c>
      <c r="F124" s="50" t="s">
        <v>296</v>
      </c>
      <c r="G124" s="43" t="s">
        <v>21</v>
      </c>
      <c r="H124" s="51" t="s">
        <v>71</v>
      </c>
      <c r="I124" s="96" t="s">
        <v>81</v>
      </c>
      <c r="J124" s="109">
        <v>26</v>
      </c>
      <c r="K124" s="110"/>
      <c r="L124" s="110"/>
      <c r="M124" s="111"/>
      <c r="N124" s="100">
        <f t="shared" si="22"/>
        <v>338</v>
      </c>
      <c r="O124" s="41"/>
      <c r="P124" s="112">
        <f t="shared" si="26"/>
        <v>37</v>
      </c>
      <c r="Q124" s="114"/>
      <c r="R124" s="114"/>
      <c r="S124" s="114"/>
      <c r="T124" s="115"/>
      <c r="U124" s="41"/>
      <c r="V124" s="116">
        <f t="shared" si="27"/>
        <v>61</v>
      </c>
      <c r="W124" s="117">
        <f t="shared" si="21"/>
        <v>35</v>
      </c>
      <c r="X124" s="114">
        <v>64</v>
      </c>
      <c r="Y124" s="114">
        <f t="shared" si="25"/>
        <v>59</v>
      </c>
      <c r="Z124" s="106">
        <v>94</v>
      </c>
      <c r="AA124" s="107">
        <f t="shared" si="23"/>
        <v>188</v>
      </c>
      <c r="AB124" s="41"/>
      <c r="AC124" s="116">
        <f t="shared" si="19"/>
        <v>50</v>
      </c>
      <c r="AD124" s="108">
        <f t="shared" si="24"/>
        <v>150</v>
      </c>
    </row>
    <row r="125" spans="2:30" ht="16.5" thickBot="1" x14ac:dyDescent="0.3">
      <c r="B125" s="5">
        <v>115</v>
      </c>
      <c r="C125" s="49" t="s">
        <v>156</v>
      </c>
      <c r="D125" s="50"/>
      <c r="E125" s="43">
        <v>47951</v>
      </c>
      <c r="F125" s="50" t="s">
        <v>152</v>
      </c>
      <c r="G125" s="43" t="s">
        <v>153</v>
      </c>
      <c r="H125" s="51" t="s">
        <v>69</v>
      </c>
      <c r="I125" s="96" t="s">
        <v>81</v>
      </c>
      <c r="J125" s="109"/>
      <c r="K125" s="110">
        <v>25</v>
      </c>
      <c r="L125" s="110"/>
      <c r="M125" s="111"/>
      <c r="N125" s="100">
        <f t="shared" si="22"/>
        <v>338</v>
      </c>
      <c r="O125" s="41"/>
      <c r="P125" s="112">
        <f t="shared" si="26"/>
        <v>37</v>
      </c>
      <c r="Q125" s="114"/>
      <c r="R125" s="114"/>
      <c r="S125" s="114"/>
      <c r="T125" s="115"/>
      <c r="U125" s="41"/>
      <c r="V125" s="116">
        <f t="shared" si="27"/>
        <v>61</v>
      </c>
      <c r="W125" s="117">
        <f t="shared" si="21"/>
        <v>35</v>
      </c>
      <c r="X125" s="114">
        <v>65</v>
      </c>
      <c r="Y125" s="114">
        <f t="shared" si="25"/>
        <v>59</v>
      </c>
      <c r="Z125" s="106">
        <v>94</v>
      </c>
      <c r="AA125" s="107">
        <f t="shared" si="23"/>
        <v>188</v>
      </c>
      <c r="AB125" s="41"/>
      <c r="AC125" s="116">
        <f t="shared" si="19"/>
        <v>50</v>
      </c>
      <c r="AD125" s="108">
        <f t="shared" si="24"/>
        <v>150</v>
      </c>
    </row>
    <row r="126" spans="2:30" ht="16.5" thickBot="1" x14ac:dyDescent="0.3">
      <c r="B126" s="5">
        <v>116</v>
      </c>
      <c r="C126" s="49" t="s">
        <v>295</v>
      </c>
      <c r="D126" s="50"/>
      <c r="E126" s="43">
        <v>45478</v>
      </c>
      <c r="F126" s="50" t="s">
        <v>65</v>
      </c>
      <c r="G126" s="43" t="s">
        <v>137</v>
      </c>
      <c r="H126" s="51" t="s">
        <v>71</v>
      </c>
      <c r="I126" s="96" t="s">
        <v>81</v>
      </c>
      <c r="J126" s="109">
        <v>27</v>
      </c>
      <c r="K126" s="110"/>
      <c r="L126" s="110"/>
      <c r="M126" s="111"/>
      <c r="N126" s="100">
        <f t="shared" si="22"/>
        <v>338</v>
      </c>
      <c r="O126" s="41"/>
      <c r="P126" s="112">
        <f t="shared" si="26"/>
        <v>37</v>
      </c>
      <c r="Q126" s="114"/>
      <c r="R126" s="114"/>
      <c r="S126" s="114"/>
      <c r="T126" s="115"/>
      <c r="U126" s="41"/>
      <c r="V126" s="116">
        <f t="shared" si="27"/>
        <v>61</v>
      </c>
      <c r="W126" s="117">
        <f t="shared" si="21"/>
        <v>35</v>
      </c>
      <c r="X126" s="114">
        <v>67</v>
      </c>
      <c r="Y126" s="114">
        <f t="shared" si="25"/>
        <v>59</v>
      </c>
      <c r="Z126" s="106">
        <v>94</v>
      </c>
      <c r="AA126" s="107">
        <f t="shared" si="23"/>
        <v>188</v>
      </c>
      <c r="AB126" s="41"/>
      <c r="AC126" s="116">
        <f t="shared" si="19"/>
        <v>50</v>
      </c>
      <c r="AD126" s="108">
        <f t="shared" si="24"/>
        <v>150</v>
      </c>
    </row>
    <row r="127" spans="2:30" ht="16.5" thickBot="1" x14ac:dyDescent="0.3">
      <c r="B127" s="5">
        <v>117</v>
      </c>
      <c r="C127" s="49" t="s">
        <v>37</v>
      </c>
      <c r="D127" s="50"/>
      <c r="E127" s="43">
        <v>46427</v>
      </c>
      <c r="F127" s="50" t="s">
        <v>298</v>
      </c>
      <c r="G127" s="43" t="s">
        <v>299</v>
      </c>
      <c r="H127" s="51" t="s">
        <v>71</v>
      </c>
      <c r="I127" s="96"/>
      <c r="J127" s="109">
        <v>28</v>
      </c>
      <c r="K127" s="110"/>
      <c r="L127" s="110">
        <v>35</v>
      </c>
      <c r="M127" s="111"/>
      <c r="N127" s="100">
        <f t="shared" si="22"/>
        <v>338</v>
      </c>
      <c r="O127" s="41"/>
      <c r="P127" s="112">
        <v>29</v>
      </c>
      <c r="Q127" s="113"/>
      <c r="R127" s="114"/>
      <c r="S127" s="114"/>
      <c r="T127" s="115"/>
      <c r="U127" s="41"/>
      <c r="V127" s="116">
        <f t="shared" si="27"/>
        <v>61</v>
      </c>
      <c r="W127" s="117">
        <f t="shared" si="21"/>
        <v>35</v>
      </c>
      <c r="X127" s="113">
        <f>$X$9+5</f>
        <v>74</v>
      </c>
      <c r="Y127" s="114">
        <f t="shared" si="25"/>
        <v>59</v>
      </c>
      <c r="Z127" s="106">
        <v>94</v>
      </c>
      <c r="AA127" s="107">
        <f t="shared" si="23"/>
        <v>188</v>
      </c>
      <c r="AB127" s="41"/>
      <c r="AC127" s="116">
        <f t="shared" si="19"/>
        <v>50</v>
      </c>
      <c r="AD127" s="108">
        <f t="shared" si="24"/>
        <v>150</v>
      </c>
    </row>
    <row r="128" spans="2:30" ht="16.5" thickBot="1" x14ac:dyDescent="0.3">
      <c r="B128" s="5">
        <v>118</v>
      </c>
      <c r="C128" s="49" t="s">
        <v>250</v>
      </c>
      <c r="D128" s="50"/>
      <c r="E128" s="43">
        <v>48190</v>
      </c>
      <c r="F128" s="50" t="s">
        <v>297</v>
      </c>
      <c r="G128" s="43" t="s">
        <v>31</v>
      </c>
      <c r="H128" s="51" t="s">
        <v>71</v>
      </c>
      <c r="I128" s="96" t="s">
        <v>81</v>
      </c>
      <c r="J128" s="109">
        <v>29</v>
      </c>
      <c r="K128" s="110"/>
      <c r="L128" s="110"/>
      <c r="M128" s="111"/>
      <c r="N128" s="100">
        <f t="shared" si="22"/>
        <v>338</v>
      </c>
      <c r="O128" s="41"/>
      <c r="P128" s="112">
        <f>$P$9+5</f>
        <v>37</v>
      </c>
      <c r="Q128" s="114"/>
      <c r="R128" s="113"/>
      <c r="S128" s="114"/>
      <c r="T128" s="115"/>
      <c r="U128" s="41"/>
      <c r="V128" s="116">
        <f t="shared" si="27"/>
        <v>61</v>
      </c>
      <c r="W128" s="117">
        <f t="shared" si="21"/>
        <v>35</v>
      </c>
      <c r="X128" s="114">
        <v>68</v>
      </c>
      <c r="Y128" s="114">
        <f t="shared" si="25"/>
        <v>59</v>
      </c>
      <c r="Z128" s="106">
        <v>94</v>
      </c>
      <c r="AA128" s="107">
        <f t="shared" si="23"/>
        <v>188</v>
      </c>
      <c r="AB128" s="41"/>
      <c r="AC128" s="116">
        <f t="shared" si="19"/>
        <v>50</v>
      </c>
      <c r="AD128" s="108">
        <f t="shared" si="24"/>
        <v>150</v>
      </c>
    </row>
    <row r="129" spans="1:124" ht="16.5" thickBot="1" x14ac:dyDescent="0.3">
      <c r="B129" s="5">
        <v>119</v>
      </c>
      <c r="C129" s="49" t="s">
        <v>37</v>
      </c>
      <c r="D129" s="50"/>
      <c r="E129" s="43">
        <v>45660</v>
      </c>
      <c r="F129" s="50" t="s">
        <v>300</v>
      </c>
      <c r="G129" s="43" t="s">
        <v>302</v>
      </c>
      <c r="H129" s="51" t="s">
        <v>71</v>
      </c>
      <c r="I129" s="96"/>
      <c r="J129" s="109">
        <v>30</v>
      </c>
      <c r="K129" s="110"/>
      <c r="L129" s="110">
        <v>36</v>
      </c>
      <c r="M129" s="111"/>
      <c r="N129" s="100">
        <f t="shared" si="22"/>
        <v>338</v>
      </c>
      <c r="O129" s="41"/>
      <c r="P129" s="112">
        <v>30</v>
      </c>
      <c r="Q129" s="113"/>
      <c r="R129" s="114"/>
      <c r="S129" s="114"/>
      <c r="T129" s="115"/>
      <c r="U129" s="41"/>
      <c r="V129" s="116">
        <f t="shared" si="27"/>
        <v>61</v>
      </c>
      <c r="W129" s="117">
        <f t="shared" si="21"/>
        <v>35</v>
      </c>
      <c r="X129" s="113">
        <f>$X$9+5</f>
        <v>74</v>
      </c>
      <c r="Y129" s="114">
        <f t="shared" si="25"/>
        <v>59</v>
      </c>
      <c r="Z129" s="106">
        <v>94</v>
      </c>
      <c r="AA129" s="107">
        <f t="shared" si="23"/>
        <v>188</v>
      </c>
      <c r="AB129" s="41"/>
      <c r="AC129" s="116">
        <f t="shared" si="19"/>
        <v>50</v>
      </c>
      <c r="AD129" s="108">
        <f t="shared" si="24"/>
        <v>150</v>
      </c>
    </row>
    <row r="130" spans="1:124" ht="16.5" thickBot="1" x14ac:dyDescent="0.3">
      <c r="B130" s="5">
        <v>120</v>
      </c>
      <c r="C130" s="49" t="s">
        <v>45</v>
      </c>
      <c r="D130" s="50"/>
      <c r="E130" s="43">
        <v>48197</v>
      </c>
      <c r="F130" s="50" t="s">
        <v>301</v>
      </c>
      <c r="G130" s="43" t="s">
        <v>17</v>
      </c>
      <c r="H130" s="51" t="s">
        <v>69</v>
      </c>
      <c r="I130" s="96"/>
      <c r="J130" s="119"/>
      <c r="K130" s="120">
        <v>26</v>
      </c>
      <c r="L130" s="120"/>
      <c r="M130" s="121">
        <v>31</v>
      </c>
      <c r="N130" s="100">
        <f t="shared" si="22"/>
        <v>338</v>
      </c>
      <c r="O130" s="41"/>
      <c r="P130" s="112">
        <v>30</v>
      </c>
      <c r="Q130" s="114"/>
      <c r="R130" s="114"/>
      <c r="S130" s="114"/>
      <c r="T130" s="115"/>
      <c r="U130" s="41"/>
      <c r="V130" s="116">
        <f t="shared" si="27"/>
        <v>61</v>
      </c>
      <c r="W130" s="117">
        <f t="shared" si="21"/>
        <v>35</v>
      </c>
      <c r="X130" s="113">
        <f>$X$9+5</f>
        <v>74</v>
      </c>
      <c r="Y130" s="114">
        <f t="shared" si="25"/>
        <v>59</v>
      </c>
      <c r="Z130" s="106">
        <v>94</v>
      </c>
      <c r="AA130" s="107">
        <f t="shared" si="23"/>
        <v>188</v>
      </c>
      <c r="AB130" s="41"/>
      <c r="AC130" s="116">
        <f t="shared" si="19"/>
        <v>50</v>
      </c>
      <c r="AD130" s="108">
        <f t="shared" si="24"/>
        <v>150</v>
      </c>
    </row>
    <row r="131" spans="1:124" ht="17.25" thickTop="1" thickBot="1" x14ac:dyDescent="0.3">
      <c r="B131" s="5">
        <v>121</v>
      </c>
      <c r="C131" s="49" t="s">
        <v>37</v>
      </c>
      <c r="D131" s="50"/>
      <c r="E131" s="43">
        <v>46951</v>
      </c>
      <c r="F131" s="50" t="s">
        <v>55</v>
      </c>
      <c r="G131" s="43" t="s">
        <v>114</v>
      </c>
      <c r="H131" s="51" t="s">
        <v>71</v>
      </c>
      <c r="I131" s="52" t="s">
        <v>282</v>
      </c>
      <c r="J131" s="95"/>
      <c r="K131" s="48"/>
      <c r="L131" s="48">
        <v>37</v>
      </c>
      <c r="M131" s="48"/>
      <c r="N131" s="100">
        <f t="shared" si="22"/>
        <v>338</v>
      </c>
      <c r="O131" s="41"/>
      <c r="P131" s="112">
        <v>30</v>
      </c>
      <c r="Q131" s="114"/>
      <c r="R131" s="114"/>
      <c r="S131" s="114"/>
      <c r="T131" s="115"/>
      <c r="U131" s="41"/>
      <c r="V131" s="116">
        <f t="shared" si="27"/>
        <v>61</v>
      </c>
      <c r="W131" s="117">
        <f t="shared" si="21"/>
        <v>35</v>
      </c>
      <c r="X131" s="113">
        <f>$X$9+5</f>
        <v>74</v>
      </c>
      <c r="Y131" s="114">
        <f t="shared" si="25"/>
        <v>59</v>
      </c>
      <c r="Z131" s="106">
        <v>94</v>
      </c>
      <c r="AA131" s="107">
        <f t="shared" si="23"/>
        <v>188</v>
      </c>
      <c r="AB131" s="41"/>
      <c r="AC131" s="116">
        <f t="shared" si="19"/>
        <v>50</v>
      </c>
      <c r="AD131" s="108">
        <f t="shared" si="24"/>
        <v>150</v>
      </c>
    </row>
    <row r="132" spans="1:124" ht="16.5" thickBot="1" x14ac:dyDescent="0.3">
      <c r="C132" s="49"/>
      <c r="D132" s="50"/>
      <c r="E132" s="43"/>
      <c r="F132" s="50"/>
      <c r="G132" s="43"/>
      <c r="H132" s="51"/>
      <c r="I132" s="52"/>
      <c r="J132" s="93"/>
      <c r="K132" s="48"/>
      <c r="L132" s="48"/>
      <c r="M132" s="48"/>
      <c r="N132" s="83"/>
      <c r="O132" s="41"/>
      <c r="P132" s="112"/>
      <c r="Q132" s="114"/>
      <c r="R132" s="114"/>
      <c r="S132" s="114"/>
      <c r="T132" s="115"/>
      <c r="U132" s="41"/>
      <c r="V132" s="112"/>
      <c r="W132" s="118"/>
      <c r="X132" s="113"/>
      <c r="Y132" s="114"/>
      <c r="Z132" s="106"/>
      <c r="AA132" s="107"/>
      <c r="AB132" s="41"/>
      <c r="AC132" s="112"/>
      <c r="AD132" s="108"/>
    </row>
    <row r="133" spans="1:124" ht="16.5" thickBot="1" x14ac:dyDescent="0.3">
      <c r="C133" s="49"/>
      <c r="D133" s="50"/>
      <c r="E133" s="43"/>
      <c r="F133" s="50"/>
      <c r="G133" s="43"/>
      <c r="H133" s="51"/>
      <c r="I133" s="52"/>
      <c r="J133" s="93"/>
      <c r="K133" s="48"/>
      <c r="L133" s="48"/>
      <c r="M133" s="48"/>
      <c r="N133" s="83"/>
      <c r="O133" s="41"/>
      <c r="P133" s="112"/>
      <c r="Q133" s="114"/>
      <c r="R133" s="114"/>
      <c r="S133" s="114"/>
      <c r="T133" s="115"/>
      <c r="U133" s="41"/>
      <c r="V133" s="112"/>
      <c r="W133" s="118"/>
      <c r="X133" s="113"/>
      <c r="Y133" s="114"/>
      <c r="Z133" s="106"/>
      <c r="AA133" s="107"/>
      <c r="AB133" s="41"/>
      <c r="AC133" s="112"/>
      <c r="AD133" s="108"/>
    </row>
    <row r="134" spans="1:124" x14ac:dyDescent="0.25">
      <c r="C134" s="49"/>
      <c r="D134" s="50"/>
      <c r="E134" s="43"/>
      <c r="F134" s="50"/>
      <c r="G134" s="43"/>
      <c r="H134" s="51"/>
      <c r="I134" s="52"/>
      <c r="J134" s="93"/>
      <c r="K134" s="48"/>
      <c r="L134" s="48"/>
      <c r="M134" s="48"/>
      <c r="N134" s="83"/>
      <c r="O134" s="41"/>
      <c r="P134" s="112"/>
      <c r="Q134" s="114"/>
      <c r="R134" s="114"/>
      <c r="S134" s="114"/>
      <c r="T134" s="115"/>
      <c r="U134" s="41"/>
      <c r="V134" s="112"/>
      <c r="W134" s="118"/>
      <c r="X134" s="113"/>
      <c r="Y134" s="114"/>
      <c r="Z134" s="106"/>
      <c r="AA134" s="107"/>
      <c r="AB134" s="41"/>
      <c r="AC134" s="112"/>
      <c r="AD134" s="108"/>
    </row>
    <row r="135" spans="1:124" s="2" customFormat="1" x14ac:dyDescent="0.25">
      <c r="A135" s="6"/>
      <c r="B135" s="5"/>
      <c r="C135" s="4"/>
      <c r="D135" s="4"/>
      <c r="E135" s="4"/>
      <c r="F135" s="4"/>
      <c r="G135" s="4"/>
      <c r="H135" s="5"/>
      <c r="I135" s="5"/>
      <c r="J135" s="5"/>
      <c r="K135" s="5"/>
      <c r="L135" s="5"/>
      <c r="M135" s="5"/>
      <c r="V135" s="9"/>
      <c r="W135" s="9"/>
      <c r="X135" s="9"/>
      <c r="Y135" s="9"/>
      <c r="AC135" s="9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</row>
    <row r="136" spans="1:124" s="2" customFormat="1" x14ac:dyDescent="0.25">
      <c r="A136" s="6"/>
      <c r="B136" s="5"/>
      <c r="C136" s="4"/>
      <c r="D136" s="4"/>
      <c r="E136" s="4"/>
      <c r="F136" s="4"/>
      <c r="G136" s="4"/>
      <c r="H136" s="5"/>
      <c r="I136" s="5"/>
      <c r="J136" s="5"/>
      <c r="K136" s="5"/>
      <c r="L136" s="5"/>
      <c r="M136" s="5"/>
      <c r="V136" s="9"/>
      <c r="W136" s="9"/>
      <c r="X136" s="9"/>
      <c r="Y136" s="9"/>
      <c r="AC136" s="9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</row>
    <row r="137" spans="1:124" s="2" customFormat="1" x14ac:dyDescent="0.25">
      <c r="A137" s="6"/>
      <c r="B137" s="5"/>
      <c r="C137" s="4"/>
      <c r="D137" s="4"/>
      <c r="E137" s="4"/>
      <c r="F137" s="4"/>
      <c r="G137" s="4"/>
      <c r="H137" s="5"/>
      <c r="I137" s="5"/>
      <c r="J137" s="5"/>
      <c r="K137" s="5"/>
      <c r="L137" s="5"/>
      <c r="M137" s="5"/>
      <c r="V137" s="9"/>
      <c r="W137" s="9"/>
      <c r="X137" s="9"/>
      <c r="Y137" s="9"/>
      <c r="AC137" s="9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</row>
    <row r="138" spans="1:124" s="2" customFormat="1" x14ac:dyDescent="0.25">
      <c r="A138" s="6"/>
      <c r="B138" s="5"/>
      <c r="C138" s="4"/>
      <c r="D138" s="4"/>
      <c r="E138" s="4"/>
      <c r="F138" s="4"/>
      <c r="G138" s="4"/>
      <c r="H138" s="5"/>
      <c r="I138" s="5"/>
      <c r="J138" s="5"/>
      <c r="K138" s="5"/>
      <c r="L138" s="5"/>
      <c r="M138" s="5"/>
      <c r="V138" s="9"/>
      <c r="W138" s="9"/>
      <c r="X138" s="9"/>
      <c r="Y138" s="9"/>
      <c r="AC138" s="9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</row>
    <row r="139" spans="1:124" s="2" customFormat="1" x14ac:dyDescent="0.25">
      <c r="A139" s="6"/>
      <c r="B139" s="5"/>
      <c r="C139" s="4"/>
      <c r="D139" s="4"/>
      <c r="E139" s="4"/>
      <c r="F139" s="4"/>
      <c r="G139" s="4"/>
      <c r="H139" s="5"/>
      <c r="I139" s="5"/>
      <c r="J139" s="5"/>
      <c r="K139" s="5"/>
      <c r="L139" s="5"/>
      <c r="M139" s="5"/>
      <c r="V139" s="9"/>
      <c r="W139" s="9"/>
      <c r="X139" s="9"/>
      <c r="Y139" s="9"/>
      <c r="AC139" s="9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</row>
    <row r="140" spans="1:124" s="2" customFormat="1" x14ac:dyDescent="0.25">
      <c r="A140" s="6"/>
      <c r="B140" s="5"/>
      <c r="C140" s="4"/>
      <c r="D140" s="4"/>
      <c r="E140" s="4"/>
      <c r="F140" s="4"/>
      <c r="G140" s="4"/>
      <c r="H140" s="5"/>
      <c r="I140" s="5"/>
      <c r="J140" s="5"/>
      <c r="K140" s="5"/>
      <c r="L140" s="5"/>
      <c r="M140" s="5"/>
      <c r="V140" s="9"/>
      <c r="W140" s="9"/>
      <c r="X140" s="9"/>
      <c r="Y140" s="9"/>
      <c r="AC140" s="9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</row>
    <row r="141" spans="1:124" s="2" customFormat="1" x14ac:dyDescent="0.25">
      <c r="A141" s="6"/>
      <c r="B141" s="5"/>
      <c r="C141" s="4"/>
      <c r="D141" s="4"/>
      <c r="E141" s="4"/>
      <c r="F141" s="4"/>
      <c r="G141" s="4"/>
      <c r="H141" s="5"/>
      <c r="I141" s="5"/>
      <c r="J141" s="5"/>
      <c r="K141" s="5"/>
      <c r="L141" s="5"/>
      <c r="M141" s="5"/>
      <c r="V141" s="9"/>
      <c r="W141" s="9"/>
      <c r="X141" s="9"/>
      <c r="Y141" s="9"/>
      <c r="AC141" s="9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</row>
    <row r="142" spans="1:124" s="2" customFormat="1" x14ac:dyDescent="0.25">
      <c r="A142" s="6"/>
      <c r="B142" s="5"/>
      <c r="C142" s="4"/>
      <c r="D142" s="4"/>
      <c r="E142" s="4"/>
      <c r="F142" s="4"/>
      <c r="G142" s="4"/>
      <c r="H142" s="5"/>
      <c r="I142" s="5"/>
      <c r="J142" s="5"/>
      <c r="K142" s="5"/>
      <c r="L142" s="5"/>
      <c r="M142" s="5"/>
      <c r="V142" s="9"/>
      <c r="W142" s="9"/>
      <c r="X142" s="9"/>
      <c r="Y142" s="9"/>
      <c r="AC142" s="9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</row>
    <row r="143" spans="1:124" s="2" customFormat="1" x14ac:dyDescent="0.25">
      <c r="A143" s="6"/>
      <c r="B143" s="5"/>
      <c r="C143" s="4"/>
      <c r="D143" s="4"/>
      <c r="E143" s="4"/>
      <c r="F143" s="4"/>
      <c r="G143" s="4"/>
      <c r="H143" s="5"/>
      <c r="I143" s="5"/>
      <c r="J143" s="5"/>
      <c r="K143" s="5"/>
      <c r="L143" s="5"/>
      <c r="M143" s="5"/>
      <c r="V143" s="9"/>
      <c r="W143" s="9"/>
      <c r="X143" s="9"/>
      <c r="Y143" s="9"/>
      <c r="AC143" s="9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</row>
    <row r="144" spans="1:124" s="2" customFormat="1" x14ac:dyDescent="0.25">
      <c r="A144" s="6"/>
      <c r="B144" s="5"/>
      <c r="C144" s="4"/>
      <c r="D144" s="4"/>
      <c r="E144" s="4"/>
      <c r="F144" s="4"/>
      <c r="G144" s="4"/>
      <c r="H144" s="5"/>
      <c r="I144" s="5"/>
      <c r="J144" s="5"/>
      <c r="K144" s="5"/>
      <c r="L144" s="5"/>
      <c r="M144" s="5"/>
      <c r="V144" s="9"/>
      <c r="W144" s="9"/>
      <c r="X144" s="9"/>
      <c r="Y144" s="9"/>
      <c r="AC144" s="9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</row>
    <row r="145" spans="1:124" s="2" customFormat="1" x14ac:dyDescent="0.25">
      <c r="A145" s="6"/>
      <c r="B145" s="5"/>
      <c r="C145" s="4"/>
      <c r="D145" s="4"/>
      <c r="E145" s="4"/>
      <c r="F145" s="4"/>
      <c r="G145" s="4"/>
      <c r="H145" s="5"/>
      <c r="I145" s="5"/>
      <c r="J145" s="5"/>
      <c r="K145" s="5"/>
      <c r="L145" s="5"/>
      <c r="M145" s="5"/>
      <c r="V145" s="9"/>
      <c r="W145" s="9"/>
      <c r="X145" s="9"/>
      <c r="Y145" s="9"/>
      <c r="AC145" s="9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</row>
    <row r="146" spans="1:124" s="2" customFormat="1" x14ac:dyDescent="0.25">
      <c r="A146" s="6"/>
      <c r="B146" s="5"/>
      <c r="C146" s="4"/>
      <c r="D146" s="4"/>
      <c r="E146" s="4"/>
      <c r="F146" s="4"/>
      <c r="G146" s="4"/>
      <c r="H146" s="5"/>
      <c r="I146" s="5"/>
      <c r="J146" s="5"/>
      <c r="K146" s="5"/>
      <c r="L146" s="5"/>
      <c r="M146" s="5"/>
      <c r="V146" s="9"/>
      <c r="W146" s="9"/>
      <c r="X146" s="9"/>
      <c r="Y146" s="9"/>
      <c r="AC146" s="9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</row>
    <row r="147" spans="1:124" s="2" customFormat="1" x14ac:dyDescent="0.25">
      <c r="A147" s="6"/>
      <c r="B147" s="5"/>
      <c r="C147" s="4"/>
      <c r="D147" s="4"/>
      <c r="E147" s="4"/>
      <c r="F147" s="4"/>
      <c r="G147" s="4"/>
      <c r="H147" s="5"/>
      <c r="I147" s="5"/>
      <c r="J147" s="5"/>
      <c r="K147" s="5"/>
      <c r="L147" s="5"/>
      <c r="M147" s="5"/>
      <c r="V147" s="9"/>
      <c r="W147" s="9"/>
      <c r="X147" s="9"/>
      <c r="Y147" s="9"/>
      <c r="AC147" s="9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</row>
    <row r="148" spans="1:124" s="2" customFormat="1" x14ac:dyDescent="0.25">
      <c r="A148" s="6"/>
      <c r="B148" s="5"/>
      <c r="C148" s="4"/>
      <c r="D148" s="4"/>
      <c r="E148" s="4"/>
      <c r="F148" s="4"/>
      <c r="G148" s="4"/>
      <c r="H148" s="5"/>
      <c r="I148" s="5"/>
      <c r="J148" s="5"/>
      <c r="K148" s="5"/>
      <c r="L148" s="5"/>
      <c r="M148" s="5"/>
      <c r="V148" s="9"/>
      <c r="W148" s="9"/>
      <c r="X148" s="9"/>
      <c r="Y148" s="9"/>
      <c r="AC148" s="9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</row>
    <row r="149" spans="1:124" s="2" customFormat="1" x14ac:dyDescent="0.25">
      <c r="A149" s="6"/>
      <c r="B149" s="5"/>
      <c r="C149" s="4"/>
      <c r="D149" s="4"/>
      <c r="E149" s="4"/>
      <c r="F149" s="4"/>
      <c r="G149" s="4"/>
      <c r="H149" s="5"/>
      <c r="I149" s="5"/>
      <c r="J149" s="5"/>
      <c r="K149" s="5"/>
      <c r="L149" s="5"/>
      <c r="M149" s="5"/>
      <c r="V149" s="9"/>
      <c r="W149" s="9"/>
      <c r="X149" s="9"/>
      <c r="Y149" s="9"/>
      <c r="AC149" s="9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</row>
    <row r="150" spans="1:124" s="2" customFormat="1" x14ac:dyDescent="0.25">
      <c r="A150" s="6"/>
      <c r="B150" s="5"/>
      <c r="C150" s="4"/>
      <c r="D150" s="4"/>
      <c r="E150" s="4"/>
      <c r="F150" s="4"/>
      <c r="G150" s="4"/>
      <c r="H150" s="5"/>
      <c r="I150" s="5"/>
      <c r="J150" s="5"/>
      <c r="K150" s="5"/>
      <c r="L150" s="5"/>
      <c r="M150" s="5"/>
      <c r="V150" s="9"/>
      <c r="W150" s="9"/>
      <c r="X150" s="9"/>
      <c r="Y150" s="9"/>
      <c r="AC150" s="9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</row>
    <row r="151" spans="1:124" s="2" customFormat="1" x14ac:dyDescent="0.25">
      <c r="A151" s="6"/>
      <c r="B151" s="5"/>
      <c r="C151" s="4"/>
      <c r="D151" s="4"/>
      <c r="E151" s="4"/>
      <c r="F151" s="4"/>
      <c r="G151" s="4"/>
      <c r="H151" s="5"/>
      <c r="I151" s="5"/>
      <c r="J151" s="5"/>
      <c r="K151" s="5"/>
      <c r="L151" s="5"/>
      <c r="M151" s="5"/>
      <c r="V151" s="9"/>
      <c r="W151" s="9"/>
      <c r="X151" s="9"/>
      <c r="Y151" s="9"/>
      <c r="AC151" s="9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</row>
    <row r="152" spans="1:124" s="2" customFormat="1" x14ac:dyDescent="0.25">
      <c r="A152" s="6"/>
      <c r="B152" s="5"/>
      <c r="C152" s="4"/>
      <c r="D152" s="4"/>
      <c r="E152" s="4"/>
      <c r="F152" s="4"/>
      <c r="G152" s="4"/>
      <c r="H152" s="5"/>
      <c r="I152" s="5"/>
      <c r="J152" s="5"/>
      <c r="K152" s="5"/>
      <c r="L152" s="5"/>
      <c r="M152" s="5"/>
      <c r="V152" s="9"/>
      <c r="W152" s="9"/>
      <c r="X152" s="9"/>
      <c r="Y152" s="9"/>
      <c r="AC152" s="9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</row>
    <row r="153" spans="1:124" s="2" customFormat="1" x14ac:dyDescent="0.25">
      <c r="A153" s="6"/>
      <c r="B153" s="5"/>
      <c r="C153" s="4"/>
      <c r="D153" s="4"/>
      <c r="E153" s="4"/>
      <c r="F153" s="4"/>
      <c r="G153" s="4"/>
      <c r="H153" s="5"/>
      <c r="I153" s="5"/>
      <c r="J153" s="5"/>
      <c r="K153" s="5"/>
      <c r="L153" s="5"/>
      <c r="M153" s="5"/>
      <c r="V153" s="9"/>
      <c r="W153" s="9"/>
      <c r="X153" s="9"/>
      <c r="Y153" s="9"/>
      <c r="AC153" s="9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</row>
    <row r="154" spans="1:124" s="2" customFormat="1" x14ac:dyDescent="0.25">
      <c r="A154" s="6"/>
      <c r="B154" s="5"/>
      <c r="C154" s="4"/>
      <c r="D154" s="4"/>
      <c r="E154" s="4"/>
      <c r="F154" s="4"/>
      <c r="G154" s="4"/>
      <c r="H154" s="5"/>
      <c r="I154" s="5"/>
      <c r="J154" s="5"/>
      <c r="K154" s="5"/>
      <c r="L154" s="5"/>
      <c r="M154" s="5"/>
      <c r="V154" s="9"/>
      <c r="W154" s="9"/>
      <c r="X154" s="9"/>
      <c r="Y154" s="9"/>
      <c r="AC154" s="9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</row>
    <row r="155" spans="1:124" s="2" customFormat="1" x14ac:dyDescent="0.25">
      <c r="A155" s="6"/>
      <c r="B155" s="5"/>
      <c r="C155" s="4"/>
      <c r="D155" s="4"/>
      <c r="E155" s="4"/>
      <c r="F155" s="4"/>
      <c r="G155" s="4"/>
      <c r="H155" s="5"/>
      <c r="I155" s="5"/>
      <c r="J155" s="5"/>
      <c r="K155" s="5"/>
      <c r="L155" s="5"/>
      <c r="M155" s="5"/>
      <c r="V155" s="9"/>
      <c r="W155" s="9"/>
      <c r="X155" s="9"/>
      <c r="Y155" s="9"/>
      <c r="AC155" s="9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</row>
    <row r="156" spans="1:124" s="2" customFormat="1" x14ac:dyDescent="0.25">
      <c r="A156" s="6"/>
      <c r="B156" s="5"/>
      <c r="C156" s="4"/>
      <c r="D156" s="4"/>
      <c r="E156" s="4"/>
      <c r="F156" s="4"/>
      <c r="G156" s="4"/>
      <c r="H156" s="5"/>
      <c r="I156" s="5"/>
      <c r="J156" s="5"/>
      <c r="K156" s="5"/>
      <c r="L156" s="5"/>
      <c r="M156" s="5"/>
      <c r="V156" s="9"/>
      <c r="W156" s="9"/>
      <c r="X156" s="9"/>
      <c r="Y156" s="9"/>
      <c r="AC156" s="9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</row>
    <row r="157" spans="1:124" s="2" customFormat="1" x14ac:dyDescent="0.25">
      <c r="A157" s="6"/>
      <c r="B157" s="5"/>
      <c r="C157" s="4"/>
      <c r="D157" s="4"/>
      <c r="E157" s="4"/>
      <c r="F157" s="4"/>
      <c r="G157" s="4"/>
      <c r="H157" s="5"/>
      <c r="I157" s="5"/>
      <c r="J157" s="5"/>
      <c r="K157" s="5"/>
      <c r="L157" s="5"/>
      <c r="M157" s="5"/>
      <c r="V157" s="9"/>
      <c r="W157" s="9"/>
      <c r="X157" s="9"/>
      <c r="Y157" s="9"/>
      <c r="AC157" s="9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</row>
    <row r="158" spans="1:124" s="2" customFormat="1" x14ac:dyDescent="0.25">
      <c r="A158" s="6"/>
      <c r="B158" s="5"/>
      <c r="C158" s="4"/>
      <c r="D158" s="4"/>
      <c r="E158" s="4"/>
      <c r="F158" s="4"/>
      <c r="G158" s="4"/>
      <c r="H158" s="5"/>
      <c r="I158" s="5"/>
      <c r="J158" s="5"/>
      <c r="K158" s="5"/>
      <c r="L158" s="5"/>
      <c r="M158" s="5"/>
      <c r="V158" s="9"/>
      <c r="W158" s="9"/>
      <c r="X158" s="9"/>
      <c r="Y158" s="9"/>
      <c r="AC158" s="9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</row>
    <row r="159" spans="1:124" s="2" customFormat="1" x14ac:dyDescent="0.25">
      <c r="A159" s="6"/>
      <c r="B159" s="5"/>
      <c r="C159" s="4"/>
      <c r="D159" s="4"/>
      <c r="E159" s="4"/>
      <c r="F159" s="4"/>
      <c r="G159" s="4"/>
      <c r="H159" s="5"/>
      <c r="I159" s="5"/>
      <c r="J159" s="5"/>
      <c r="K159" s="5"/>
      <c r="L159" s="5"/>
      <c r="M159" s="5"/>
      <c r="V159" s="9"/>
      <c r="W159" s="9"/>
      <c r="X159" s="9"/>
      <c r="Y159" s="9"/>
      <c r="AC159" s="9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</row>
    <row r="160" spans="1:124" s="2" customFormat="1" x14ac:dyDescent="0.25">
      <c r="A160" s="6"/>
      <c r="B160" s="5"/>
      <c r="C160" s="4"/>
      <c r="D160" s="4"/>
      <c r="E160" s="4"/>
      <c r="F160" s="4"/>
      <c r="G160" s="4"/>
      <c r="H160" s="5"/>
      <c r="I160" s="5"/>
      <c r="J160" s="5"/>
      <c r="K160" s="5"/>
      <c r="L160" s="5"/>
      <c r="M160" s="5"/>
      <c r="V160" s="9"/>
      <c r="W160" s="9"/>
      <c r="X160" s="9"/>
      <c r="Y160" s="9"/>
      <c r="AC160" s="9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</row>
    <row r="161" spans="1:124" s="2" customFormat="1" x14ac:dyDescent="0.25">
      <c r="A161" s="6"/>
      <c r="B161" s="5"/>
      <c r="C161" s="4"/>
      <c r="D161" s="4"/>
      <c r="E161" s="4"/>
      <c r="F161" s="4"/>
      <c r="G161" s="4"/>
      <c r="H161" s="5"/>
      <c r="I161" s="5"/>
      <c r="J161" s="5"/>
      <c r="K161" s="5"/>
      <c r="L161" s="5"/>
      <c r="M161" s="5"/>
      <c r="V161" s="9"/>
      <c r="W161" s="9"/>
      <c r="X161" s="9"/>
      <c r="Y161" s="9"/>
      <c r="AC161" s="9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</row>
    <row r="162" spans="1:124" s="2" customFormat="1" x14ac:dyDescent="0.25">
      <c r="A162" s="6"/>
      <c r="B162" s="5"/>
      <c r="C162" s="4"/>
      <c r="D162" s="4"/>
      <c r="E162" s="4"/>
      <c r="F162" s="4"/>
      <c r="G162" s="4"/>
      <c r="H162" s="5"/>
      <c r="I162" s="5"/>
      <c r="J162" s="5"/>
      <c r="K162" s="5"/>
      <c r="L162" s="5"/>
      <c r="M162" s="5"/>
      <c r="V162" s="9"/>
      <c r="W162" s="9"/>
      <c r="X162" s="9"/>
      <c r="Y162" s="9"/>
      <c r="AC162" s="9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</row>
    <row r="163" spans="1:124" s="2" customFormat="1" x14ac:dyDescent="0.25">
      <c r="A163" s="6"/>
      <c r="B163" s="5"/>
      <c r="C163" s="4"/>
      <c r="D163" s="4"/>
      <c r="E163" s="4"/>
      <c r="F163" s="4"/>
      <c r="G163" s="4"/>
      <c r="H163" s="5"/>
      <c r="I163" s="5"/>
      <c r="J163" s="5"/>
      <c r="K163" s="5"/>
      <c r="L163" s="5"/>
      <c r="M163" s="5"/>
      <c r="V163" s="9"/>
      <c r="W163" s="9"/>
      <c r="X163" s="9"/>
      <c r="Y163" s="9"/>
      <c r="AC163" s="9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</row>
    <row r="164" spans="1:124" s="2" customFormat="1" x14ac:dyDescent="0.25">
      <c r="A164" s="6"/>
      <c r="B164" s="5"/>
      <c r="C164" s="4"/>
      <c r="D164" s="4"/>
      <c r="E164" s="4"/>
      <c r="F164" s="4"/>
      <c r="G164" s="4"/>
      <c r="H164" s="5"/>
      <c r="I164" s="5"/>
      <c r="J164" s="5"/>
      <c r="K164" s="5"/>
      <c r="L164" s="5"/>
      <c r="M164" s="5"/>
      <c r="V164" s="9"/>
      <c r="W164" s="9"/>
      <c r="X164" s="9"/>
      <c r="Y164" s="9"/>
      <c r="AC164" s="9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</row>
    <row r="165" spans="1:124" s="2" customFormat="1" x14ac:dyDescent="0.25">
      <c r="A165" s="6"/>
      <c r="B165" s="5"/>
      <c r="C165" s="4"/>
      <c r="D165" s="4"/>
      <c r="E165" s="4"/>
      <c r="F165" s="4"/>
      <c r="G165" s="4"/>
      <c r="H165" s="5"/>
      <c r="I165" s="5"/>
      <c r="J165" s="5"/>
      <c r="K165" s="5"/>
      <c r="L165" s="5"/>
      <c r="M165" s="5"/>
      <c r="V165" s="9"/>
      <c r="W165" s="9"/>
      <c r="X165" s="9"/>
      <c r="Y165" s="9"/>
      <c r="AC165" s="9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</row>
    <row r="166" spans="1:124" s="2" customFormat="1" x14ac:dyDescent="0.25">
      <c r="A166" s="6"/>
      <c r="B166" s="5"/>
      <c r="C166" s="4"/>
      <c r="D166" s="4"/>
      <c r="E166" s="4"/>
      <c r="F166" s="4"/>
      <c r="G166" s="4"/>
      <c r="H166" s="5"/>
      <c r="I166" s="5"/>
      <c r="J166" s="5"/>
      <c r="K166" s="5"/>
      <c r="L166" s="5"/>
      <c r="M166" s="5"/>
      <c r="V166" s="9"/>
      <c r="W166" s="9"/>
      <c r="X166" s="9"/>
      <c r="Y166" s="9"/>
      <c r="AC166" s="9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</row>
    <row r="167" spans="1:124" s="2" customFormat="1" x14ac:dyDescent="0.25">
      <c r="A167" s="6"/>
      <c r="B167" s="5"/>
      <c r="C167" s="4"/>
      <c r="D167" s="4"/>
      <c r="E167" s="4"/>
      <c r="F167" s="4"/>
      <c r="G167" s="4"/>
      <c r="H167" s="5"/>
      <c r="I167" s="5"/>
      <c r="J167" s="5"/>
      <c r="K167" s="5"/>
      <c r="L167" s="5"/>
      <c r="M167" s="5"/>
      <c r="V167" s="9"/>
      <c r="W167" s="9"/>
      <c r="X167" s="9"/>
      <c r="Y167" s="9"/>
      <c r="AC167" s="9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</row>
    <row r="168" spans="1:124" s="2" customFormat="1" x14ac:dyDescent="0.25">
      <c r="A168" s="6"/>
      <c r="B168" s="5"/>
      <c r="C168" s="4"/>
      <c r="D168" s="4"/>
      <c r="E168" s="4"/>
      <c r="F168" s="4"/>
      <c r="G168" s="4"/>
      <c r="H168" s="5"/>
      <c r="I168" s="5"/>
      <c r="J168" s="5"/>
      <c r="K168" s="5"/>
      <c r="L168" s="5"/>
      <c r="M168" s="5"/>
      <c r="V168" s="9"/>
      <c r="W168" s="9"/>
      <c r="X168" s="9"/>
      <c r="Y168" s="9"/>
      <c r="AC168" s="9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</row>
    <row r="169" spans="1:124" s="2" customFormat="1" x14ac:dyDescent="0.25">
      <c r="A169" s="6"/>
      <c r="B169" s="5"/>
      <c r="C169" s="4"/>
      <c r="D169" s="4"/>
      <c r="E169" s="4"/>
      <c r="F169" s="4"/>
      <c r="G169" s="4"/>
      <c r="H169" s="5"/>
      <c r="I169" s="5"/>
      <c r="J169" s="5"/>
      <c r="K169" s="5"/>
      <c r="L169" s="5"/>
      <c r="M169" s="5"/>
      <c r="V169" s="9"/>
      <c r="W169" s="9"/>
      <c r="X169" s="9"/>
      <c r="Y169" s="9"/>
      <c r="AC169" s="9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</row>
    <row r="170" spans="1:124" s="2" customFormat="1" x14ac:dyDescent="0.25">
      <c r="A170" s="6"/>
      <c r="B170" s="5"/>
      <c r="C170" s="4"/>
      <c r="D170" s="4"/>
      <c r="E170" s="4"/>
      <c r="F170" s="4"/>
      <c r="G170" s="4"/>
      <c r="H170" s="5"/>
      <c r="I170" s="5"/>
      <c r="J170" s="5"/>
      <c r="K170" s="5"/>
      <c r="L170" s="5"/>
      <c r="M170" s="5"/>
      <c r="V170" s="9"/>
      <c r="W170" s="9"/>
      <c r="X170" s="9"/>
      <c r="Y170" s="9"/>
      <c r="AC170" s="9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</row>
    <row r="171" spans="1:124" s="2" customFormat="1" x14ac:dyDescent="0.25">
      <c r="A171" s="6"/>
      <c r="B171" s="5"/>
      <c r="C171" s="4"/>
      <c r="D171" s="4"/>
      <c r="E171" s="4"/>
      <c r="F171" s="4"/>
      <c r="G171" s="4"/>
      <c r="H171" s="5"/>
      <c r="I171" s="5"/>
      <c r="J171" s="5"/>
      <c r="K171" s="5"/>
      <c r="L171" s="5"/>
      <c r="M171" s="5"/>
      <c r="V171" s="9"/>
      <c r="W171" s="9"/>
      <c r="X171" s="9"/>
      <c r="Y171" s="9"/>
      <c r="AC171" s="9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</row>
    <row r="172" spans="1:124" s="2" customFormat="1" x14ac:dyDescent="0.25">
      <c r="A172" s="6"/>
      <c r="B172" s="5"/>
      <c r="C172" s="4"/>
      <c r="D172" s="4"/>
      <c r="E172" s="4"/>
      <c r="F172" s="4"/>
      <c r="G172" s="4"/>
      <c r="H172" s="5"/>
      <c r="I172" s="5"/>
      <c r="J172" s="5"/>
      <c r="K172" s="5"/>
      <c r="L172" s="5"/>
      <c r="M172" s="5"/>
      <c r="V172" s="9"/>
      <c r="W172" s="9"/>
      <c r="X172" s="9"/>
      <c r="Y172" s="9"/>
      <c r="AC172" s="9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</row>
    <row r="173" spans="1:124" s="2" customFormat="1" x14ac:dyDescent="0.25">
      <c r="A173" s="6"/>
      <c r="B173" s="5"/>
      <c r="C173" s="4"/>
      <c r="D173" s="4"/>
      <c r="E173" s="4"/>
      <c r="F173" s="4"/>
      <c r="G173" s="4"/>
      <c r="H173" s="5"/>
      <c r="I173" s="5"/>
      <c r="J173" s="5"/>
      <c r="K173" s="5"/>
      <c r="L173" s="5"/>
      <c r="M173" s="5"/>
      <c r="V173" s="9"/>
      <c r="W173" s="9"/>
      <c r="X173" s="9"/>
      <c r="Y173" s="9"/>
      <c r="AC173" s="9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</row>
    <row r="174" spans="1:124" s="2" customFormat="1" x14ac:dyDescent="0.25">
      <c r="A174" s="6"/>
      <c r="B174" s="5"/>
      <c r="C174" s="4"/>
      <c r="D174" s="4"/>
      <c r="E174" s="4"/>
      <c r="F174" s="4"/>
      <c r="G174" s="4"/>
      <c r="H174" s="5"/>
      <c r="I174" s="5"/>
      <c r="J174" s="5"/>
      <c r="K174" s="5"/>
      <c r="L174" s="5"/>
      <c r="M174" s="5"/>
      <c r="V174" s="9"/>
      <c r="W174" s="9"/>
      <c r="X174" s="9"/>
      <c r="Y174" s="9"/>
      <c r="AC174" s="9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</row>
    <row r="175" spans="1:124" s="2" customFormat="1" x14ac:dyDescent="0.25">
      <c r="A175" s="6"/>
      <c r="B175" s="5"/>
      <c r="C175" s="4"/>
      <c r="D175" s="4"/>
      <c r="E175" s="4"/>
      <c r="F175" s="4"/>
      <c r="G175" s="4"/>
      <c r="H175" s="5"/>
      <c r="I175" s="5"/>
      <c r="J175" s="5"/>
      <c r="K175" s="5"/>
      <c r="L175" s="5"/>
      <c r="M175" s="5"/>
      <c r="V175" s="9"/>
      <c r="W175" s="9"/>
      <c r="X175" s="9"/>
      <c r="Y175" s="9"/>
      <c r="AC175" s="9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</row>
    <row r="176" spans="1:124" s="2" customFormat="1" x14ac:dyDescent="0.25">
      <c r="A176" s="6"/>
      <c r="B176" s="5"/>
      <c r="C176" s="4"/>
      <c r="D176" s="4"/>
      <c r="E176" s="4"/>
      <c r="F176" s="4"/>
      <c r="G176" s="4"/>
      <c r="H176" s="5"/>
      <c r="I176" s="5"/>
      <c r="J176" s="5"/>
      <c r="K176" s="5"/>
      <c r="L176" s="5"/>
      <c r="M176" s="5"/>
      <c r="V176" s="9"/>
      <c r="W176" s="9"/>
      <c r="X176" s="9"/>
      <c r="Y176" s="9"/>
      <c r="AC176" s="9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</row>
    <row r="177" spans="1:124" s="2" customFormat="1" x14ac:dyDescent="0.25">
      <c r="A177" s="6"/>
      <c r="B177" s="5"/>
      <c r="C177" s="4"/>
      <c r="D177" s="4"/>
      <c r="E177" s="4"/>
      <c r="F177" s="4"/>
      <c r="G177" s="4"/>
      <c r="H177" s="5"/>
      <c r="I177" s="5"/>
      <c r="J177" s="5"/>
      <c r="K177" s="5"/>
      <c r="L177" s="5"/>
      <c r="M177" s="5"/>
      <c r="V177" s="9"/>
      <c r="W177" s="9"/>
      <c r="X177" s="9"/>
      <c r="Y177" s="9"/>
      <c r="AC177" s="9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</row>
    <row r="178" spans="1:124" s="2" customFormat="1" x14ac:dyDescent="0.25">
      <c r="A178" s="6"/>
      <c r="B178" s="5"/>
      <c r="C178" s="4"/>
      <c r="D178" s="4"/>
      <c r="E178" s="4"/>
      <c r="F178" s="4"/>
      <c r="G178" s="4"/>
      <c r="H178" s="5"/>
      <c r="I178" s="5"/>
      <c r="J178" s="5"/>
      <c r="K178" s="5"/>
      <c r="L178" s="5"/>
      <c r="M178" s="5"/>
      <c r="V178" s="9"/>
      <c r="W178" s="9"/>
      <c r="X178" s="9"/>
      <c r="Y178" s="9"/>
      <c r="AC178" s="9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</row>
    <row r="179" spans="1:124" s="2" customFormat="1" x14ac:dyDescent="0.25">
      <c r="A179" s="6"/>
      <c r="B179" s="5"/>
      <c r="C179" s="4"/>
      <c r="D179" s="4"/>
      <c r="E179" s="4"/>
      <c r="F179" s="4"/>
      <c r="G179" s="4"/>
      <c r="H179" s="5"/>
      <c r="I179" s="5"/>
      <c r="J179" s="5"/>
      <c r="K179" s="5"/>
      <c r="L179" s="5"/>
      <c r="M179" s="5"/>
      <c r="V179" s="9"/>
      <c r="W179" s="9"/>
      <c r="X179" s="9"/>
      <c r="Y179" s="9"/>
      <c r="AC179" s="9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</row>
    <row r="180" spans="1:124" s="2" customFormat="1" x14ac:dyDescent="0.25">
      <c r="A180" s="6"/>
      <c r="B180" s="5"/>
      <c r="C180" s="4"/>
      <c r="D180" s="4"/>
      <c r="E180" s="4"/>
      <c r="F180" s="4"/>
      <c r="G180" s="4"/>
      <c r="H180" s="5"/>
      <c r="I180" s="5"/>
      <c r="J180" s="5"/>
      <c r="K180" s="5"/>
      <c r="L180" s="5"/>
      <c r="M180" s="5"/>
      <c r="V180" s="9"/>
      <c r="W180" s="9"/>
      <c r="X180" s="9"/>
      <c r="Y180" s="9"/>
      <c r="AC180" s="9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</row>
    <row r="181" spans="1:124" s="2" customFormat="1" x14ac:dyDescent="0.25">
      <c r="A181" s="6"/>
      <c r="B181" s="5"/>
      <c r="C181" s="4"/>
      <c r="D181" s="4"/>
      <c r="E181" s="4"/>
      <c r="F181" s="4"/>
      <c r="G181" s="4"/>
      <c r="H181" s="5"/>
      <c r="I181" s="5"/>
      <c r="J181" s="5"/>
      <c r="K181" s="5"/>
      <c r="L181" s="5"/>
      <c r="M181" s="5"/>
      <c r="V181" s="9"/>
      <c r="W181" s="9"/>
      <c r="X181" s="9"/>
      <c r="Y181" s="9"/>
      <c r="AC181" s="9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</row>
    <row r="182" spans="1:124" s="2" customFormat="1" x14ac:dyDescent="0.25">
      <c r="A182" s="6"/>
      <c r="B182" s="5"/>
      <c r="C182" s="4"/>
      <c r="D182" s="4"/>
      <c r="E182" s="4"/>
      <c r="F182" s="4"/>
      <c r="G182" s="4"/>
      <c r="H182" s="5"/>
      <c r="I182" s="5"/>
      <c r="J182" s="5"/>
      <c r="K182" s="5"/>
      <c r="L182" s="5"/>
      <c r="M182" s="5"/>
      <c r="V182" s="9"/>
      <c r="W182" s="9"/>
      <c r="X182" s="9"/>
      <c r="Y182" s="9"/>
      <c r="AC182" s="9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</row>
    <row r="183" spans="1:124" s="2" customFormat="1" x14ac:dyDescent="0.25">
      <c r="A183" s="6"/>
      <c r="B183" s="5"/>
      <c r="C183" s="4"/>
      <c r="D183" s="4"/>
      <c r="E183" s="4"/>
      <c r="F183" s="4"/>
      <c r="G183" s="4"/>
      <c r="H183" s="5"/>
      <c r="I183" s="5"/>
      <c r="J183" s="5"/>
      <c r="K183" s="5"/>
      <c r="L183" s="5"/>
      <c r="M183" s="5"/>
      <c r="V183" s="9"/>
      <c r="W183" s="9"/>
      <c r="X183" s="9"/>
      <c r="Y183" s="9"/>
      <c r="AC183" s="9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</row>
    <row r="184" spans="1:124" s="2" customFormat="1" x14ac:dyDescent="0.25">
      <c r="A184" s="6"/>
      <c r="B184" s="5"/>
      <c r="C184" s="4"/>
      <c r="D184" s="4"/>
      <c r="E184" s="4"/>
      <c r="F184" s="4"/>
      <c r="G184" s="4"/>
      <c r="H184" s="5"/>
      <c r="I184" s="5"/>
      <c r="J184" s="5"/>
      <c r="K184" s="5"/>
      <c r="L184" s="5"/>
      <c r="M184" s="5"/>
      <c r="V184" s="9"/>
      <c r="W184" s="9"/>
      <c r="X184" s="9"/>
      <c r="Y184" s="9"/>
      <c r="AC184" s="9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</row>
    <row r="185" spans="1:124" s="2" customFormat="1" x14ac:dyDescent="0.25">
      <c r="A185" s="6"/>
      <c r="B185" s="5"/>
      <c r="C185" s="4"/>
      <c r="D185" s="4"/>
      <c r="E185" s="4"/>
      <c r="F185" s="4"/>
      <c r="G185" s="4"/>
      <c r="H185" s="5"/>
      <c r="I185" s="5"/>
      <c r="J185" s="5"/>
      <c r="K185" s="5"/>
      <c r="L185" s="5"/>
      <c r="M185" s="5"/>
      <c r="V185" s="9"/>
      <c r="W185" s="9"/>
      <c r="X185" s="9"/>
      <c r="Y185" s="9"/>
      <c r="AC185" s="9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</row>
    <row r="186" spans="1:124" s="2" customFormat="1" x14ac:dyDescent="0.25">
      <c r="A186" s="6"/>
      <c r="B186" s="5"/>
      <c r="C186" s="4"/>
      <c r="D186" s="4"/>
      <c r="E186" s="4"/>
      <c r="F186" s="4"/>
      <c r="G186" s="4"/>
      <c r="H186" s="5"/>
      <c r="I186" s="5"/>
      <c r="J186" s="5"/>
      <c r="K186" s="5"/>
      <c r="L186" s="5"/>
      <c r="M186" s="5"/>
      <c r="V186" s="9"/>
      <c r="W186" s="9"/>
      <c r="X186" s="9"/>
      <c r="Y186" s="9"/>
      <c r="AC186" s="9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</row>
    <row r="187" spans="1:124" s="2" customFormat="1" x14ac:dyDescent="0.25">
      <c r="A187" s="6"/>
      <c r="B187" s="5"/>
      <c r="C187" s="4"/>
      <c r="D187" s="4"/>
      <c r="E187" s="4"/>
      <c r="F187" s="4"/>
      <c r="G187" s="4"/>
      <c r="H187" s="5"/>
      <c r="I187" s="5"/>
      <c r="J187" s="5"/>
      <c r="K187" s="5"/>
      <c r="L187" s="5"/>
      <c r="M187" s="5"/>
      <c r="V187" s="9"/>
      <c r="W187" s="9"/>
      <c r="X187" s="9"/>
      <c r="Y187" s="9"/>
      <c r="AC187" s="9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</row>
    <row r="188" spans="1:124" s="2" customFormat="1" x14ac:dyDescent="0.25">
      <c r="A188" s="6"/>
      <c r="B188" s="5"/>
      <c r="C188" s="4"/>
      <c r="D188" s="4"/>
      <c r="E188" s="4"/>
      <c r="F188" s="4"/>
      <c r="G188" s="4"/>
      <c r="H188" s="5"/>
      <c r="I188" s="5"/>
      <c r="J188" s="5"/>
      <c r="K188" s="5"/>
      <c r="L188" s="5"/>
      <c r="M188" s="5"/>
      <c r="V188" s="9"/>
      <c r="W188" s="9"/>
      <c r="X188" s="9"/>
      <c r="Y188" s="9"/>
      <c r="AC188" s="9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</row>
    <row r="189" spans="1:124" s="2" customFormat="1" x14ac:dyDescent="0.25">
      <c r="A189" s="6"/>
      <c r="B189" s="5"/>
      <c r="C189" s="4"/>
      <c r="D189" s="4"/>
      <c r="E189" s="4"/>
      <c r="F189" s="4"/>
      <c r="G189" s="4"/>
      <c r="H189" s="5"/>
      <c r="I189" s="5"/>
      <c r="J189" s="5"/>
      <c r="K189" s="5"/>
      <c r="L189" s="5"/>
      <c r="M189" s="5"/>
      <c r="V189" s="9"/>
      <c r="W189" s="9"/>
      <c r="X189" s="9"/>
      <c r="Y189" s="9"/>
      <c r="AC189" s="9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</row>
    <row r="190" spans="1:124" s="2" customFormat="1" x14ac:dyDescent="0.25">
      <c r="A190" s="6"/>
      <c r="B190" s="5"/>
      <c r="C190" s="4"/>
      <c r="D190" s="4"/>
      <c r="E190" s="4"/>
      <c r="F190" s="4"/>
      <c r="G190" s="4"/>
      <c r="H190" s="5"/>
      <c r="I190" s="5"/>
      <c r="J190" s="5"/>
      <c r="K190" s="5"/>
      <c r="L190" s="5"/>
      <c r="M190" s="5"/>
      <c r="V190" s="9"/>
      <c r="W190" s="9"/>
      <c r="X190" s="9"/>
      <c r="Y190" s="9"/>
      <c r="AC190" s="9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</row>
    <row r="191" spans="1:124" s="2" customFormat="1" x14ac:dyDescent="0.25">
      <c r="A191" s="6"/>
      <c r="B191" s="5"/>
      <c r="C191" s="4"/>
      <c r="D191" s="4"/>
      <c r="E191" s="4"/>
      <c r="F191" s="4"/>
      <c r="G191" s="4"/>
      <c r="H191" s="5"/>
      <c r="I191" s="5"/>
      <c r="J191" s="5"/>
      <c r="K191" s="5"/>
      <c r="L191" s="5"/>
      <c r="M191" s="5"/>
      <c r="V191" s="9"/>
      <c r="W191" s="9"/>
      <c r="X191" s="9"/>
      <c r="Y191" s="9"/>
      <c r="AC191" s="9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</row>
    <row r="192" spans="1:124" s="2" customFormat="1" x14ac:dyDescent="0.25">
      <c r="A192" s="6"/>
      <c r="B192" s="5"/>
      <c r="C192" s="4"/>
      <c r="D192" s="4"/>
      <c r="E192" s="4"/>
      <c r="F192" s="4"/>
      <c r="G192" s="4"/>
      <c r="H192" s="5"/>
      <c r="I192" s="5"/>
      <c r="J192" s="5"/>
      <c r="K192" s="5"/>
      <c r="L192" s="5"/>
      <c r="M192" s="5"/>
      <c r="V192" s="9"/>
      <c r="W192" s="9"/>
      <c r="X192" s="9"/>
      <c r="Y192" s="9"/>
      <c r="AC192" s="9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</row>
    <row r="193" spans="1:124" s="2" customFormat="1" x14ac:dyDescent="0.25">
      <c r="A193" s="6"/>
      <c r="B193" s="5"/>
      <c r="C193" s="4"/>
      <c r="D193" s="4"/>
      <c r="E193" s="4"/>
      <c r="F193" s="4"/>
      <c r="G193" s="4"/>
      <c r="H193" s="5"/>
      <c r="I193" s="5"/>
      <c r="J193" s="5"/>
      <c r="K193" s="5"/>
      <c r="L193" s="5"/>
      <c r="M193" s="5"/>
      <c r="V193" s="9"/>
      <c r="W193" s="9"/>
      <c r="X193" s="9"/>
      <c r="Y193" s="9"/>
      <c r="AC193" s="9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</row>
    <row r="194" spans="1:124" s="2" customFormat="1" x14ac:dyDescent="0.25">
      <c r="A194" s="6"/>
      <c r="B194" s="5"/>
      <c r="C194" s="4"/>
      <c r="D194" s="4"/>
      <c r="E194" s="4"/>
      <c r="F194" s="4"/>
      <c r="G194" s="4"/>
      <c r="H194" s="5"/>
      <c r="I194" s="5"/>
      <c r="J194" s="5"/>
      <c r="K194" s="5"/>
      <c r="L194" s="5"/>
      <c r="M194" s="5"/>
      <c r="V194" s="9"/>
      <c r="W194" s="9"/>
      <c r="X194" s="9"/>
      <c r="Y194" s="9"/>
      <c r="AC194" s="9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</row>
    <row r="195" spans="1:124" s="2" customFormat="1" x14ac:dyDescent="0.25">
      <c r="A195" s="6"/>
      <c r="B195" s="5"/>
      <c r="C195" s="4"/>
      <c r="D195" s="4"/>
      <c r="E195" s="4"/>
      <c r="F195" s="4"/>
      <c r="G195" s="4"/>
      <c r="H195" s="5"/>
      <c r="I195" s="5"/>
      <c r="J195" s="5"/>
      <c r="K195" s="5"/>
      <c r="L195" s="5"/>
      <c r="M195" s="5"/>
      <c r="V195" s="9"/>
      <c r="W195" s="9"/>
      <c r="X195" s="9"/>
      <c r="Y195" s="9"/>
      <c r="AC195" s="9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</row>
    <row r="196" spans="1:124" s="2" customFormat="1" x14ac:dyDescent="0.25">
      <c r="A196" s="6"/>
      <c r="B196" s="5"/>
      <c r="C196" s="4"/>
      <c r="D196" s="4"/>
      <c r="E196" s="4"/>
      <c r="F196" s="4"/>
      <c r="G196" s="4"/>
      <c r="H196" s="5"/>
      <c r="I196" s="5"/>
      <c r="J196" s="5"/>
      <c r="K196" s="5"/>
      <c r="L196" s="5"/>
      <c r="M196" s="5"/>
      <c r="V196" s="9"/>
      <c r="W196" s="9"/>
      <c r="X196" s="9"/>
      <c r="Y196" s="9"/>
      <c r="AC196" s="9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</row>
    <row r="197" spans="1:124" s="2" customFormat="1" x14ac:dyDescent="0.25">
      <c r="A197" s="6"/>
      <c r="B197" s="5"/>
      <c r="C197" s="4"/>
      <c r="D197" s="4"/>
      <c r="E197" s="4"/>
      <c r="F197" s="4"/>
      <c r="G197" s="4"/>
      <c r="H197" s="5"/>
      <c r="I197" s="5"/>
      <c r="J197" s="5"/>
      <c r="K197" s="5"/>
      <c r="L197" s="5"/>
      <c r="M197" s="5"/>
      <c r="V197" s="9"/>
      <c r="W197" s="9"/>
      <c r="X197" s="9"/>
      <c r="Y197" s="9"/>
      <c r="AC197" s="9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</row>
    <row r="198" spans="1:124" s="2" customFormat="1" x14ac:dyDescent="0.25">
      <c r="A198" s="6"/>
      <c r="B198" s="5"/>
      <c r="C198" s="4"/>
      <c r="D198" s="4"/>
      <c r="E198" s="4"/>
      <c r="F198" s="4"/>
      <c r="G198" s="4"/>
      <c r="H198" s="5"/>
      <c r="I198" s="5"/>
      <c r="J198" s="5"/>
      <c r="K198" s="5"/>
      <c r="L198" s="5"/>
      <c r="M198" s="5"/>
      <c r="V198" s="9"/>
      <c r="W198" s="9"/>
      <c r="X198" s="9"/>
      <c r="Y198" s="9"/>
      <c r="AC198" s="9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</row>
    <row r="199" spans="1:124" s="2" customFormat="1" x14ac:dyDescent="0.25">
      <c r="A199" s="6"/>
      <c r="B199" s="5"/>
      <c r="C199" s="4"/>
      <c r="D199" s="4"/>
      <c r="E199" s="4"/>
      <c r="F199" s="4"/>
      <c r="G199" s="4"/>
      <c r="H199" s="5"/>
      <c r="I199" s="5"/>
      <c r="J199" s="5"/>
      <c r="K199" s="5"/>
      <c r="L199" s="5"/>
      <c r="M199" s="5"/>
      <c r="V199" s="9"/>
      <c r="W199" s="9"/>
      <c r="X199" s="9"/>
      <c r="Y199" s="9"/>
      <c r="AC199" s="9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</row>
    <row r="200" spans="1:124" s="2" customFormat="1" x14ac:dyDescent="0.25">
      <c r="A200" s="6"/>
      <c r="B200" s="5"/>
      <c r="C200" s="4"/>
      <c r="D200" s="4"/>
      <c r="E200" s="4"/>
      <c r="F200" s="4"/>
      <c r="G200" s="4"/>
      <c r="H200" s="5"/>
      <c r="I200" s="5"/>
      <c r="J200" s="5"/>
      <c r="K200" s="5"/>
      <c r="L200" s="5"/>
      <c r="M200" s="5"/>
      <c r="V200" s="9"/>
      <c r="W200" s="9"/>
      <c r="X200" s="9"/>
      <c r="Y200" s="9"/>
      <c r="AC200" s="9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</row>
    <row r="201" spans="1:124" s="2" customFormat="1" x14ac:dyDescent="0.25">
      <c r="A201" s="6"/>
      <c r="B201" s="5"/>
      <c r="C201" s="4"/>
      <c r="D201" s="4"/>
      <c r="E201" s="4"/>
      <c r="F201" s="4"/>
      <c r="G201" s="4"/>
      <c r="H201" s="5"/>
      <c r="I201" s="5"/>
      <c r="J201" s="5"/>
      <c r="K201" s="5"/>
      <c r="L201" s="5"/>
      <c r="M201" s="5"/>
      <c r="V201" s="9"/>
      <c r="W201" s="9"/>
      <c r="X201" s="9"/>
      <c r="Y201" s="9"/>
      <c r="AC201" s="9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</row>
    <row r="202" spans="1:124" s="2" customFormat="1" x14ac:dyDescent="0.25">
      <c r="A202" s="6"/>
      <c r="B202" s="5"/>
      <c r="C202" s="4"/>
      <c r="D202" s="4"/>
      <c r="E202" s="4"/>
      <c r="F202" s="4"/>
      <c r="G202" s="4"/>
      <c r="H202" s="5"/>
      <c r="I202" s="5"/>
      <c r="J202" s="5"/>
      <c r="K202" s="5"/>
      <c r="L202" s="5"/>
      <c r="M202" s="5"/>
      <c r="V202" s="9"/>
      <c r="W202" s="9"/>
      <c r="X202" s="9"/>
      <c r="Y202" s="9"/>
      <c r="AC202" s="9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</row>
    <row r="203" spans="1:124" s="2" customFormat="1" x14ac:dyDescent="0.25">
      <c r="A203" s="6"/>
      <c r="B203" s="5"/>
      <c r="C203" s="4"/>
      <c r="D203" s="4"/>
      <c r="E203" s="4"/>
      <c r="F203" s="4"/>
      <c r="G203" s="4"/>
      <c r="H203" s="5"/>
      <c r="I203" s="5"/>
      <c r="J203" s="5"/>
      <c r="K203" s="5"/>
      <c r="L203" s="5"/>
      <c r="M203" s="5"/>
      <c r="V203" s="9"/>
      <c r="W203" s="9"/>
      <c r="X203" s="9"/>
      <c r="Y203" s="9"/>
      <c r="AC203" s="9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</row>
    <row r="204" spans="1:124" s="2" customFormat="1" x14ac:dyDescent="0.25">
      <c r="A204" s="6"/>
      <c r="B204" s="5"/>
      <c r="C204" s="4"/>
      <c r="D204" s="4"/>
      <c r="E204" s="4"/>
      <c r="F204" s="4"/>
      <c r="G204" s="4"/>
      <c r="H204" s="5"/>
      <c r="I204" s="5"/>
      <c r="J204" s="5"/>
      <c r="K204" s="5"/>
      <c r="L204" s="5"/>
      <c r="M204" s="5"/>
      <c r="V204" s="9"/>
      <c r="W204" s="9"/>
      <c r="X204" s="9"/>
      <c r="Y204" s="9"/>
      <c r="AC204" s="9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</row>
    <row r="205" spans="1:124" s="2" customFormat="1" x14ac:dyDescent="0.25">
      <c r="A205" s="6"/>
      <c r="B205" s="5"/>
      <c r="C205" s="4"/>
      <c r="D205" s="4"/>
      <c r="E205" s="4"/>
      <c r="F205" s="4"/>
      <c r="G205" s="4"/>
      <c r="H205" s="5"/>
      <c r="I205" s="5"/>
      <c r="J205" s="5"/>
      <c r="K205" s="5"/>
      <c r="L205" s="5"/>
      <c r="M205" s="5"/>
      <c r="V205" s="9"/>
      <c r="W205" s="9"/>
      <c r="X205" s="9"/>
      <c r="Y205" s="9"/>
      <c r="AC205" s="9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</row>
    <row r="206" spans="1:124" s="2" customFormat="1" x14ac:dyDescent="0.25">
      <c r="A206" s="6"/>
      <c r="B206" s="5"/>
      <c r="C206" s="4"/>
      <c r="D206" s="4"/>
      <c r="E206" s="4"/>
      <c r="F206" s="4"/>
      <c r="G206" s="4"/>
      <c r="H206" s="5"/>
      <c r="I206" s="5"/>
      <c r="J206" s="5"/>
      <c r="K206" s="5"/>
      <c r="L206" s="5"/>
      <c r="M206" s="5"/>
      <c r="V206" s="9"/>
      <c r="W206" s="9"/>
      <c r="X206" s="9"/>
      <c r="Y206" s="9"/>
      <c r="AC206" s="9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</row>
    <row r="207" spans="1:124" s="2" customFormat="1" x14ac:dyDescent="0.25">
      <c r="A207" s="6"/>
      <c r="B207" s="5"/>
      <c r="C207" s="4"/>
      <c r="D207" s="4"/>
      <c r="E207" s="4"/>
      <c r="F207" s="4"/>
      <c r="G207" s="4"/>
      <c r="H207" s="5"/>
      <c r="I207" s="5"/>
      <c r="J207" s="5"/>
      <c r="K207" s="5"/>
      <c r="L207" s="5"/>
      <c r="M207" s="5"/>
      <c r="V207" s="9"/>
      <c r="W207" s="9"/>
      <c r="X207" s="9"/>
      <c r="Y207" s="9"/>
      <c r="AC207" s="9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</row>
    <row r="208" spans="1:124" s="2" customFormat="1" x14ac:dyDescent="0.25">
      <c r="A208" s="6"/>
      <c r="B208" s="5"/>
      <c r="C208" s="4"/>
      <c r="D208" s="4"/>
      <c r="E208" s="4"/>
      <c r="F208" s="4"/>
      <c r="G208" s="4"/>
      <c r="H208" s="5"/>
      <c r="I208" s="5"/>
      <c r="J208" s="5"/>
      <c r="K208" s="5"/>
      <c r="L208" s="5"/>
      <c r="M208" s="5"/>
      <c r="V208" s="9"/>
      <c r="W208" s="9"/>
      <c r="X208" s="9"/>
      <c r="Y208" s="9"/>
      <c r="AC208" s="9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</row>
    <row r="209" spans="1:124" s="2" customFormat="1" x14ac:dyDescent="0.25">
      <c r="A209" s="6"/>
      <c r="B209" s="5"/>
      <c r="C209" s="4"/>
      <c r="D209" s="4"/>
      <c r="E209" s="4"/>
      <c r="F209" s="4"/>
      <c r="G209" s="4"/>
      <c r="H209" s="5"/>
      <c r="I209" s="5"/>
      <c r="J209" s="5"/>
      <c r="K209" s="5"/>
      <c r="L209" s="5"/>
      <c r="M209" s="5"/>
      <c r="V209" s="9"/>
      <c r="W209" s="9"/>
      <c r="X209" s="9"/>
      <c r="Y209" s="9"/>
      <c r="AC209" s="9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</row>
    <row r="210" spans="1:124" s="2" customFormat="1" x14ac:dyDescent="0.25">
      <c r="A210" s="6"/>
      <c r="B210" s="5"/>
      <c r="C210" s="4"/>
      <c r="D210" s="4"/>
      <c r="E210" s="4"/>
      <c r="F210" s="4"/>
      <c r="G210" s="4"/>
      <c r="H210" s="5"/>
      <c r="I210" s="5"/>
      <c r="J210" s="5"/>
      <c r="K210" s="5"/>
      <c r="L210" s="5"/>
      <c r="M210" s="5"/>
      <c r="V210" s="9"/>
      <c r="W210" s="9"/>
      <c r="X210" s="9"/>
      <c r="Y210" s="9"/>
      <c r="AC210" s="9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</row>
    <row r="211" spans="1:124" s="2" customFormat="1" x14ac:dyDescent="0.25">
      <c r="A211" s="6"/>
      <c r="B211" s="5"/>
      <c r="C211" s="4"/>
      <c r="D211" s="4"/>
      <c r="E211" s="4"/>
      <c r="F211" s="4"/>
      <c r="G211" s="4"/>
      <c r="H211" s="5"/>
      <c r="I211" s="5"/>
      <c r="J211" s="5"/>
      <c r="K211" s="5"/>
      <c r="L211" s="5"/>
      <c r="M211" s="5"/>
      <c r="V211" s="9"/>
      <c r="W211" s="9"/>
      <c r="X211" s="9"/>
      <c r="Y211" s="9"/>
      <c r="AC211" s="9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</row>
    <row r="212" spans="1:124" s="2" customFormat="1" x14ac:dyDescent="0.25">
      <c r="A212" s="6"/>
      <c r="B212" s="5"/>
      <c r="C212" s="4"/>
      <c r="D212" s="4"/>
      <c r="E212" s="4"/>
      <c r="F212" s="4"/>
      <c r="G212" s="4"/>
      <c r="H212" s="5"/>
      <c r="I212" s="5"/>
      <c r="J212" s="5"/>
      <c r="K212" s="5"/>
      <c r="L212" s="5"/>
      <c r="M212" s="5"/>
      <c r="V212" s="9"/>
      <c r="W212" s="9"/>
      <c r="X212" s="9"/>
      <c r="Y212" s="9"/>
      <c r="AC212" s="9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</row>
    <row r="213" spans="1:124" s="2" customFormat="1" x14ac:dyDescent="0.25">
      <c r="A213" s="6"/>
      <c r="B213" s="5"/>
      <c r="C213" s="4"/>
      <c r="D213" s="4"/>
      <c r="E213" s="4"/>
      <c r="F213" s="4"/>
      <c r="G213" s="4"/>
      <c r="H213" s="5"/>
      <c r="I213" s="5"/>
      <c r="J213" s="5"/>
      <c r="K213" s="5"/>
      <c r="L213" s="5"/>
      <c r="M213" s="5"/>
      <c r="V213" s="9"/>
      <c r="W213" s="9"/>
      <c r="X213" s="9"/>
      <c r="Y213" s="9"/>
      <c r="AC213" s="9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</row>
    <row r="214" spans="1:124" s="2" customFormat="1" x14ac:dyDescent="0.25">
      <c r="A214" s="6"/>
      <c r="B214" s="5"/>
      <c r="C214" s="4"/>
      <c r="D214" s="4"/>
      <c r="E214" s="4"/>
      <c r="F214" s="4"/>
      <c r="G214" s="4"/>
      <c r="H214" s="5"/>
      <c r="I214" s="5"/>
      <c r="J214" s="5"/>
      <c r="K214" s="5"/>
      <c r="L214" s="5"/>
      <c r="M214" s="5"/>
      <c r="V214" s="9"/>
      <c r="W214" s="9"/>
      <c r="X214" s="9"/>
      <c r="Y214" s="9"/>
      <c r="AC214" s="9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</row>
    <row r="215" spans="1:124" s="2" customFormat="1" x14ac:dyDescent="0.25">
      <c r="A215" s="6"/>
      <c r="B215" s="5"/>
      <c r="C215" s="4"/>
      <c r="D215" s="4"/>
      <c r="E215" s="4"/>
      <c r="F215" s="4"/>
      <c r="G215" s="4"/>
      <c r="H215" s="5"/>
      <c r="I215" s="5"/>
      <c r="J215" s="5"/>
      <c r="K215" s="5"/>
      <c r="L215" s="5"/>
      <c r="M215" s="5"/>
      <c r="V215" s="9"/>
      <c r="W215" s="9"/>
      <c r="X215" s="9"/>
      <c r="Y215" s="9"/>
      <c r="AC215" s="9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</row>
    <row r="216" spans="1:124" s="2" customFormat="1" x14ac:dyDescent="0.25">
      <c r="A216" s="6"/>
      <c r="B216" s="5"/>
      <c r="C216" s="4"/>
      <c r="D216" s="4"/>
      <c r="E216" s="4"/>
      <c r="F216" s="4"/>
      <c r="G216" s="4"/>
      <c r="H216" s="5"/>
      <c r="I216" s="5"/>
      <c r="J216" s="5"/>
      <c r="K216" s="5"/>
      <c r="L216" s="5"/>
      <c r="M216" s="5"/>
      <c r="V216" s="9"/>
      <c r="W216" s="9"/>
      <c r="X216" s="9"/>
      <c r="Y216" s="9"/>
      <c r="AC216" s="9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</row>
    <row r="217" spans="1:124" s="2" customFormat="1" x14ac:dyDescent="0.25">
      <c r="A217" s="6"/>
      <c r="B217" s="5"/>
      <c r="C217" s="4"/>
      <c r="D217" s="4"/>
      <c r="E217" s="4"/>
      <c r="F217" s="4"/>
      <c r="G217" s="4"/>
      <c r="H217" s="5"/>
      <c r="I217" s="5"/>
      <c r="J217" s="5"/>
      <c r="K217" s="5"/>
      <c r="L217" s="5"/>
      <c r="M217" s="5"/>
      <c r="V217" s="9"/>
      <c r="W217" s="9"/>
      <c r="X217" s="9"/>
      <c r="Y217" s="9"/>
      <c r="AC217" s="9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</row>
    <row r="218" spans="1:124" s="2" customFormat="1" x14ac:dyDescent="0.25">
      <c r="A218" s="6"/>
      <c r="B218" s="5"/>
      <c r="C218" s="4"/>
      <c r="D218" s="4"/>
      <c r="E218" s="4"/>
      <c r="F218" s="4"/>
      <c r="G218" s="4"/>
      <c r="H218" s="5"/>
      <c r="I218" s="5"/>
      <c r="J218" s="5"/>
      <c r="K218" s="5"/>
      <c r="L218" s="5"/>
      <c r="M218" s="5"/>
      <c r="V218" s="9"/>
      <c r="W218" s="9"/>
      <c r="X218" s="9"/>
      <c r="Y218" s="9"/>
      <c r="AC218" s="9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</row>
    <row r="219" spans="1:124" s="2" customFormat="1" x14ac:dyDescent="0.25">
      <c r="A219" s="6"/>
      <c r="B219" s="5"/>
      <c r="C219" s="4"/>
      <c r="D219" s="4"/>
      <c r="E219" s="4"/>
      <c r="F219" s="4"/>
      <c r="G219" s="4"/>
      <c r="H219" s="5"/>
      <c r="I219" s="5"/>
      <c r="J219" s="5"/>
      <c r="K219" s="5"/>
      <c r="L219" s="5"/>
      <c r="M219" s="5"/>
      <c r="V219" s="9"/>
      <c r="W219" s="9"/>
      <c r="X219" s="9"/>
      <c r="Y219" s="9"/>
      <c r="AC219" s="9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</row>
    <row r="220" spans="1:124" s="2" customFormat="1" x14ac:dyDescent="0.25">
      <c r="A220" s="6"/>
      <c r="B220" s="5"/>
      <c r="C220" s="4"/>
      <c r="D220" s="4"/>
      <c r="E220" s="4"/>
      <c r="F220" s="4"/>
      <c r="G220" s="4"/>
      <c r="H220" s="5"/>
      <c r="I220" s="5"/>
      <c r="J220" s="5"/>
      <c r="K220" s="5"/>
      <c r="L220" s="5"/>
      <c r="M220" s="5"/>
      <c r="V220" s="9"/>
      <c r="W220" s="9"/>
      <c r="X220" s="9"/>
      <c r="Y220" s="9"/>
      <c r="AC220" s="9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</row>
    <row r="221" spans="1:124" s="2" customFormat="1" x14ac:dyDescent="0.25">
      <c r="A221" s="6"/>
      <c r="B221" s="5"/>
      <c r="C221" s="4"/>
      <c r="D221" s="4"/>
      <c r="E221" s="4"/>
      <c r="F221" s="4"/>
      <c r="G221" s="4"/>
      <c r="H221" s="5"/>
      <c r="I221" s="5"/>
      <c r="J221" s="5"/>
      <c r="K221" s="5"/>
      <c r="L221" s="5"/>
      <c r="M221" s="5"/>
      <c r="V221" s="9"/>
      <c r="W221" s="9"/>
      <c r="X221" s="9"/>
      <c r="Y221" s="9"/>
      <c r="AC221" s="9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</row>
    <row r="222" spans="1:124" s="2" customFormat="1" x14ac:dyDescent="0.25">
      <c r="A222" s="6"/>
      <c r="B222" s="5"/>
      <c r="C222" s="4"/>
      <c r="D222" s="4"/>
      <c r="E222" s="4"/>
      <c r="F222" s="4"/>
      <c r="G222" s="4"/>
      <c r="H222" s="5"/>
      <c r="I222" s="5"/>
      <c r="J222" s="5"/>
      <c r="K222" s="5"/>
      <c r="L222" s="5"/>
      <c r="M222" s="5"/>
      <c r="V222" s="9"/>
      <c r="W222" s="9"/>
      <c r="X222" s="9"/>
      <c r="Y222" s="9"/>
      <c r="AC222" s="9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</row>
    <row r="223" spans="1:124" s="2" customFormat="1" x14ac:dyDescent="0.25">
      <c r="A223" s="6"/>
      <c r="B223" s="5"/>
      <c r="C223" s="4"/>
      <c r="D223" s="4"/>
      <c r="E223" s="4"/>
      <c r="F223" s="4"/>
      <c r="G223" s="4"/>
      <c r="H223" s="5"/>
      <c r="I223" s="5"/>
      <c r="J223" s="5"/>
      <c r="K223" s="5"/>
      <c r="L223" s="5"/>
      <c r="M223" s="5"/>
      <c r="V223" s="9"/>
      <c r="W223" s="9"/>
      <c r="X223" s="9"/>
      <c r="Y223" s="9"/>
      <c r="AC223" s="9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</row>
    <row r="224" spans="1:124" s="2" customFormat="1" x14ac:dyDescent="0.25">
      <c r="A224" s="6"/>
      <c r="B224" s="5"/>
      <c r="C224" s="4"/>
      <c r="D224" s="4"/>
      <c r="E224" s="4"/>
      <c r="F224" s="4"/>
      <c r="G224" s="4"/>
      <c r="H224" s="5"/>
      <c r="I224" s="5"/>
      <c r="J224" s="5"/>
      <c r="K224" s="5"/>
      <c r="L224" s="5"/>
      <c r="M224" s="5"/>
      <c r="V224" s="9"/>
      <c r="W224" s="9"/>
      <c r="X224" s="9"/>
      <c r="Y224" s="9"/>
      <c r="AC224" s="9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</row>
    <row r="225" spans="1:124" s="2" customFormat="1" x14ac:dyDescent="0.25">
      <c r="A225" s="6"/>
      <c r="B225" s="5"/>
      <c r="C225" s="4"/>
      <c r="D225" s="4"/>
      <c r="E225" s="4"/>
      <c r="F225" s="4"/>
      <c r="G225" s="4"/>
      <c r="H225" s="5"/>
      <c r="I225" s="5"/>
      <c r="J225" s="5"/>
      <c r="K225" s="5"/>
      <c r="L225" s="5"/>
      <c r="M225" s="5"/>
      <c r="V225" s="9"/>
      <c r="W225" s="9"/>
      <c r="X225" s="9"/>
      <c r="Y225" s="9"/>
      <c r="AC225" s="9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</row>
    <row r="226" spans="1:124" s="2" customFormat="1" x14ac:dyDescent="0.25">
      <c r="A226" s="6"/>
      <c r="B226" s="5"/>
      <c r="C226" s="4"/>
      <c r="D226" s="4"/>
      <c r="E226" s="4"/>
      <c r="F226" s="4"/>
      <c r="G226" s="4"/>
      <c r="H226" s="5"/>
      <c r="I226" s="5"/>
      <c r="J226" s="5"/>
      <c r="K226" s="5"/>
      <c r="L226" s="5"/>
      <c r="M226" s="5"/>
      <c r="V226" s="9"/>
      <c r="W226" s="9"/>
      <c r="X226" s="9"/>
      <c r="Y226" s="9"/>
      <c r="AC226" s="9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</row>
    <row r="227" spans="1:124" s="2" customFormat="1" x14ac:dyDescent="0.25">
      <c r="A227" s="6"/>
      <c r="B227" s="5"/>
      <c r="C227" s="4"/>
      <c r="D227" s="4"/>
      <c r="E227" s="4"/>
      <c r="F227" s="4"/>
      <c r="G227" s="4"/>
      <c r="H227" s="5"/>
      <c r="I227" s="5"/>
      <c r="J227" s="5"/>
      <c r="K227" s="5"/>
      <c r="L227" s="5"/>
      <c r="M227" s="5"/>
      <c r="V227" s="9"/>
      <c r="W227" s="9"/>
      <c r="X227" s="9"/>
      <c r="Y227" s="9"/>
      <c r="AC227" s="9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</row>
    <row r="228" spans="1:124" s="2" customFormat="1" x14ac:dyDescent="0.25">
      <c r="A228" s="6"/>
      <c r="B228" s="5"/>
      <c r="C228" s="4"/>
      <c r="D228" s="4"/>
      <c r="E228" s="4"/>
      <c r="F228" s="4"/>
      <c r="G228" s="4"/>
      <c r="H228" s="5"/>
      <c r="I228" s="5"/>
      <c r="J228" s="5"/>
      <c r="K228" s="5"/>
      <c r="L228" s="5"/>
      <c r="M228" s="5"/>
      <c r="V228" s="9"/>
      <c r="W228" s="9"/>
      <c r="X228" s="9"/>
      <c r="Y228" s="9"/>
      <c r="AC228" s="9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</row>
    <row r="229" spans="1:124" s="2" customFormat="1" x14ac:dyDescent="0.25">
      <c r="A229" s="6"/>
      <c r="B229" s="5"/>
      <c r="C229" s="4"/>
      <c r="D229" s="4"/>
      <c r="E229" s="4"/>
      <c r="F229" s="4"/>
      <c r="G229" s="4"/>
      <c r="H229" s="5"/>
      <c r="I229" s="5"/>
      <c r="J229" s="5"/>
      <c r="K229" s="5"/>
      <c r="L229" s="5"/>
      <c r="M229" s="5"/>
      <c r="V229" s="9"/>
      <c r="W229" s="9"/>
      <c r="X229" s="9"/>
      <c r="Y229" s="9"/>
      <c r="AC229" s="9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</row>
    <row r="230" spans="1:124" s="2" customFormat="1" x14ac:dyDescent="0.25">
      <c r="A230" s="6"/>
      <c r="B230" s="5"/>
      <c r="C230" s="4"/>
      <c r="D230" s="4"/>
      <c r="E230" s="4"/>
      <c r="F230" s="4"/>
      <c r="G230" s="4"/>
      <c r="H230" s="5"/>
      <c r="I230" s="5"/>
      <c r="J230" s="5"/>
      <c r="K230" s="5"/>
      <c r="L230" s="5"/>
      <c r="M230" s="5"/>
      <c r="V230" s="9"/>
      <c r="W230" s="9"/>
      <c r="X230" s="9"/>
      <c r="Y230" s="9"/>
      <c r="AC230" s="9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</row>
    <row r="231" spans="1:124" s="2" customFormat="1" x14ac:dyDescent="0.25">
      <c r="A231" s="6"/>
      <c r="B231" s="5"/>
      <c r="C231" s="4"/>
      <c r="D231" s="4"/>
      <c r="E231" s="4"/>
      <c r="F231" s="4"/>
      <c r="G231" s="4"/>
      <c r="H231" s="5"/>
      <c r="I231" s="5"/>
      <c r="J231" s="5"/>
      <c r="K231" s="5"/>
      <c r="L231" s="5"/>
      <c r="M231" s="5"/>
      <c r="V231" s="9"/>
      <c r="W231" s="9"/>
      <c r="X231" s="9"/>
      <c r="Y231" s="9"/>
      <c r="AC231" s="9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</row>
    <row r="232" spans="1:124" s="2" customFormat="1" x14ac:dyDescent="0.25">
      <c r="A232" s="6"/>
      <c r="B232" s="5"/>
      <c r="C232" s="4"/>
      <c r="D232" s="4"/>
      <c r="E232" s="4"/>
      <c r="F232" s="4"/>
      <c r="G232" s="4"/>
      <c r="H232" s="5"/>
      <c r="I232" s="5"/>
      <c r="J232" s="5"/>
      <c r="K232" s="5"/>
      <c r="L232" s="5"/>
      <c r="M232" s="5"/>
      <c r="V232" s="9"/>
      <c r="W232" s="9"/>
      <c r="X232" s="9"/>
      <c r="Y232" s="9"/>
      <c r="AC232" s="9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</row>
    <row r="233" spans="1:124" s="2" customFormat="1" x14ac:dyDescent="0.25">
      <c r="A233" s="6"/>
      <c r="B233" s="5"/>
      <c r="C233" s="4"/>
      <c r="D233" s="4"/>
      <c r="E233" s="4"/>
      <c r="F233" s="4"/>
      <c r="G233" s="4"/>
      <c r="H233" s="5"/>
      <c r="I233" s="5"/>
      <c r="J233" s="5"/>
      <c r="K233" s="5"/>
      <c r="L233" s="5"/>
      <c r="M233" s="5"/>
      <c r="V233" s="9"/>
      <c r="W233" s="9"/>
      <c r="X233" s="9"/>
      <c r="Y233" s="9"/>
      <c r="AC233" s="9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</row>
    <row r="234" spans="1:124" s="2" customFormat="1" x14ac:dyDescent="0.25">
      <c r="A234" s="6"/>
      <c r="B234" s="5"/>
      <c r="C234" s="4"/>
      <c r="D234" s="4"/>
      <c r="E234" s="4"/>
      <c r="F234" s="4"/>
      <c r="G234" s="4"/>
      <c r="H234" s="5"/>
      <c r="I234" s="5"/>
      <c r="J234" s="5"/>
      <c r="K234" s="5"/>
      <c r="L234" s="5"/>
      <c r="M234" s="5"/>
      <c r="V234" s="9"/>
      <c r="W234" s="9"/>
      <c r="X234" s="9"/>
      <c r="Y234" s="9"/>
      <c r="AC234" s="9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</row>
    <row r="235" spans="1:124" s="2" customFormat="1" x14ac:dyDescent="0.25">
      <c r="A235" s="6"/>
      <c r="B235" s="5"/>
      <c r="C235" s="4"/>
      <c r="D235" s="4"/>
      <c r="E235" s="4"/>
      <c r="F235" s="4"/>
      <c r="G235" s="4"/>
      <c r="H235" s="5"/>
      <c r="I235" s="5"/>
      <c r="J235" s="5"/>
      <c r="K235" s="5"/>
      <c r="L235" s="5"/>
      <c r="M235" s="5"/>
      <c r="V235" s="9"/>
      <c r="W235" s="9"/>
      <c r="X235" s="9"/>
      <c r="Y235" s="9"/>
      <c r="AC235" s="9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</row>
    <row r="236" spans="1:124" s="2" customFormat="1" x14ac:dyDescent="0.25">
      <c r="A236" s="6"/>
      <c r="B236" s="5"/>
      <c r="C236" s="4"/>
      <c r="D236" s="4"/>
      <c r="E236" s="4"/>
      <c r="F236" s="4"/>
      <c r="G236" s="4"/>
      <c r="H236" s="5"/>
      <c r="I236" s="5"/>
      <c r="J236" s="5"/>
      <c r="K236" s="5"/>
      <c r="L236" s="5"/>
      <c r="M236" s="5"/>
      <c r="V236" s="9"/>
      <c r="W236" s="9"/>
      <c r="X236" s="9"/>
      <c r="Y236" s="9"/>
      <c r="AC236" s="9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</row>
    <row r="237" spans="1:124" s="2" customFormat="1" x14ac:dyDescent="0.25">
      <c r="A237" s="6"/>
      <c r="B237" s="5"/>
      <c r="C237" s="4"/>
      <c r="D237" s="4"/>
      <c r="E237" s="4"/>
      <c r="F237" s="4"/>
      <c r="G237" s="4"/>
      <c r="H237" s="5"/>
      <c r="I237" s="5"/>
      <c r="J237" s="5"/>
      <c r="K237" s="5"/>
      <c r="L237" s="5"/>
      <c r="M237" s="5"/>
      <c r="V237" s="9"/>
      <c r="W237" s="9"/>
      <c r="X237" s="9"/>
      <c r="Y237" s="9"/>
      <c r="AC237" s="9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</row>
    <row r="238" spans="1:124" s="2" customFormat="1" x14ac:dyDescent="0.25">
      <c r="A238" s="6"/>
      <c r="B238" s="5"/>
      <c r="C238" s="4"/>
      <c r="D238" s="4"/>
      <c r="E238" s="4"/>
      <c r="F238" s="4"/>
      <c r="G238" s="4"/>
      <c r="H238" s="5"/>
      <c r="I238" s="5"/>
      <c r="J238" s="5"/>
      <c r="K238" s="5"/>
      <c r="L238" s="5"/>
      <c r="M238" s="5"/>
      <c r="V238" s="9"/>
      <c r="W238" s="9"/>
      <c r="X238" s="9"/>
      <c r="Y238" s="9"/>
      <c r="AC238" s="9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</row>
    <row r="239" spans="1:124" s="2" customFormat="1" x14ac:dyDescent="0.25">
      <c r="A239" s="6"/>
      <c r="B239" s="5"/>
      <c r="C239" s="4"/>
      <c r="D239" s="4"/>
      <c r="E239" s="4"/>
      <c r="F239" s="4"/>
      <c r="G239" s="4"/>
      <c r="H239" s="5"/>
      <c r="I239" s="5"/>
      <c r="J239" s="5"/>
      <c r="K239" s="5"/>
      <c r="L239" s="5"/>
      <c r="M239" s="5"/>
      <c r="V239" s="9"/>
      <c r="W239" s="9"/>
      <c r="X239" s="9"/>
      <c r="Y239" s="9"/>
      <c r="AC239" s="9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</row>
    <row r="240" spans="1:124" s="2" customFormat="1" x14ac:dyDescent="0.25">
      <c r="A240" s="6"/>
      <c r="B240" s="5"/>
      <c r="C240" s="4"/>
      <c r="D240" s="4"/>
      <c r="E240" s="4"/>
      <c r="F240" s="4"/>
      <c r="G240" s="4"/>
      <c r="H240" s="5"/>
      <c r="I240" s="5"/>
      <c r="J240" s="5"/>
      <c r="K240" s="5"/>
      <c r="L240" s="5"/>
      <c r="M240" s="5"/>
      <c r="V240" s="9"/>
      <c r="W240" s="9"/>
      <c r="X240" s="9"/>
      <c r="Y240" s="9"/>
      <c r="AC240" s="9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</row>
    <row r="241" spans="1:124" s="2" customFormat="1" x14ac:dyDescent="0.25">
      <c r="A241" s="6"/>
      <c r="B241" s="5"/>
      <c r="C241" s="4"/>
      <c r="D241" s="4"/>
      <c r="E241" s="4"/>
      <c r="F241" s="4"/>
      <c r="G241" s="4"/>
      <c r="H241" s="5"/>
      <c r="I241" s="5"/>
      <c r="J241" s="5"/>
      <c r="K241" s="5"/>
      <c r="L241" s="5"/>
      <c r="M241" s="5"/>
      <c r="V241" s="9"/>
      <c r="W241" s="9"/>
      <c r="X241" s="9"/>
      <c r="Y241" s="9"/>
      <c r="AC241" s="9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</row>
    <row r="242" spans="1:124" s="2" customFormat="1" x14ac:dyDescent="0.25">
      <c r="A242" s="6"/>
      <c r="B242" s="5"/>
      <c r="C242" s="4"/>
      <c r="D242" s="4"/>
      <c r="E242" s="4"/>
      <c r="F242" s="4"/>
      <c r="G242" s="4"/>
      <c r="H242" s="5"/>
      <c r="I242" s="5"/>
      <c r="J242" s="5"/>
      <c r="K242" s="5"/>
      <c r="L242" s="5"/>
      <c r="M242" s="5"/>
      <c r="V242" s="9"/>
      <c r="W242" s="9"/>
      <c r="X242" s="9"/>
      <c r="Y242" s="9"/>
      <c r="AC242" s="9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</row>
    <row r="243" spans="1:124" s="2" customFormat="1" x14ac:dyDescent="0.25">
      <c r="A243" s="6"/>
      <c r="B243" s="5"/>
      <c r="C243" s="4"/>
      <c r="D243" s="4"/>
      <c r="E243" s="4"/>
      <c r="F243" s="4"/>
      <c r="G243" s="4"/>
      <c r="H243" s="5"/>
      <c r="I243" s="5"/>
      <c r="J243" s="5"/>
      <c r="K243" s="5"/>
      <c r="L243" s="5"/>
      <c r="M243" s="5"/>
      <c r="V243" s="9"/>
      <c r="W243" s="9"/>
      <c r="X243" s="9"/>
      <c r="Y243" s="9"/>
      <c r="AC243" s="9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</row>
    <row r="244" spans="1:124" s="2" customFormat="1" x14ac:dyDescent="0.25">
      <c r="A244" s="6"/>
      <c r="B244" s="5"/>
      <c r="C244" s="4"/>
      <c r="D244" s="4"/>
      <c r="E244" s="4"/>
      <c r="F244" s="4"/>
      <c r="G244" s="4"/>
      <c r="H244" s="5"/>
      <c r="I244" s="5"/>
      <c r="J244" s="5"/>
      <c r="K244" s="5"/>
      <c r="L244" s="5"/>
      <c r="M244" s="5"/>
      <c r="V244" s="9"/>
      <c r="W244" s="9"/>
      <c r="X244" s="9"/>
      <c r="Y244" s="9"/>
      <c r="AC244" s="9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</row>
    <row r="245" spans="1:124" s="2" customFormat="1" x14ac:dyDescent="0.25">
      <c r="A245" s="6"/>
      <c r="B245" s="5"/>
      <c r="C245" s="4"/>
      <c r="D245" s="4"/>
      <c r="E245" s="4"/>
      <c r="F245" s="4"/>
      <c r="G245" s="4"/>
      <c r="H245" s="5"/>
      <c r="I245" s="5"/>
      <c r="J245" s="5"/>
      <c r="K245" s="5"/>
      <c r="L245" s="5"/>
      <c r="M245" s="5"/>
      <c r="V245" s="9"/>
      <c r="W245" s="9"/>
      <c r="X245" s="9"/>
      <c r="Y245" s="9"/>
      <c r="AC245" s="9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</row>
    <row r="246" spans="1:124" s="2" customFormat="1" x14ac:dyDescent="0.25">
      <c r="A246" s="6"/>
      <c r="B246" s="5"/>
      <c r="C246" s="4"/>
      <c r="D246" s="4"/>
      <c r="E246" s="4"/>
      <c r="F246" s="4"/>
      <c r="G246" s="4"/>
      <c r="H246" s="5"/>
      <c r="I246" s="5"/>
      <c r="J246" s="5"/>
      <c r="K246" s="5"/>
      <c r="L246" s="5"/>
      <c r="M246" s="5"/>
      <c r="V246" s="9"/>
      <c r="W246" s="9"/>
      <c r="X246" s="9"/>
      <c r="Y246" s="9"/>
      <c r="AC246" s="9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</row>
    <row r="247" spans="1:124" s="2" customFormat="1" x14ac:dyDescent="0.25">
      <c r="A247" s="6"/>
      <c r="B247" s="5"/>
      <c r="C247" s="4"/>
      <c r="D247" s="4"/>
      <c r="E247" s="4"/>
      <c r="F247" s="4"/>
      <c r="G247" s="4"/>
      <c r="H247" s="5"/>
      <c r="I247" s="5"/>
      <c r="J247" s="5"/>
      <c r="K247" s="5"/>
      <c r="L247" s="5"/>
      <c r="M247" s="5"/>
      <c r="V247" s="9"/>
      <c r="W247" s="9"/>
      <c r="X247" s="9"/>
      <c r="Y247" s="9"/>
      <c r="AC247" s="9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</row>
    <row r="248" spans="1:124" s="2" customFormat="1" x14ac:dyDescent="0.25">
      <c r="A248" s="6"/>
      <c r="B248" s="5"/>
      <c r="C248" s="4"/>
      <c r="D248" s="4"/>
      <c r="E248" s="4"/>
      <c r="F248" s="4"/>
      <c r="G248" s="4"/>
      <c r="H248" s="5"/>
      <c r="I248" s="5"/>
      <c r="J248" s="5"/>
      <c r="K248" s="5"/>
      <c r="L248" s="5"/>
      <c r="M248" s="5"/>
      <c r="V248" s="9"/>
      <c r="W248" s="9"/>
      <c r="X248" s="9"/>
      <c r="Y248" s="9"/>
      <c r="AC248" s="9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</row>
    <row r="249" spans="1:124" s="2" customFormat="1" x14ac:dyDescent="0.25">
      <c r="A249" s="6"/>
      <c r="B249" s="5"/>
      <c r="C249" s="4"/>
      <c r="D249" s="4"/>
      <c r="E249" s="4"/>
      <c r="F249" s="4"/>
      <c r="G249" s="4"/>
      <c r="H249" s="5"/>
      <c r="I249" s="5"/>
      <c r="J249" s="5"/>
      <c r="K249" s="5"/>
      <c r="L249" s="5"/>
      <c r="M249" s="5"/>
      <c r="V249" s="9"/>
      <c r="W249" s="9"/>
      <c r="X249" s="9"/>
      <c r="Y249" s="9"/>
      <c r="AC249" s="9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</row>
    <row r="250" spans="1:124" s="2" customFormat="1" x14ac:dyDescent="0.25">
      <c r="A250" s="6"/>
      <c r="B250" s="5"/>
      <c r="C250" s="4"/>
      <c r="D250" s="4"/>
      <c r="E250" s="4"/>
      <c r="F250" s="4"/>
      <c r="G250" s="4"/>
      <c r="H250" s="5"/>
      <c r="I250" s="5"/>
      <c r="J250" s="5"/>
      <c r="K250" s="5"/>
      <c r="L250" s="5"/>
      <c r="M250" s="5"/>
      <c r="V250" s="9"/>
      <c r="W250" s="9"/>
      <c r="X250" s="9"/>
      <c r="Y250" s="9"/>
      <c r="AC250" s="9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</row>
    <row r="251" spans="1:124" s="2" customFormat="1" x14ac:dyDescent="0.25">
      <c r="A251" s="6"/>
      <c r="B251" s="5"/>
      <c r="C251" s="4"/>
      <c r="D251" s="4"/>
      <c r="E251" s="4"/>
      <c r="F251" s="4"/>
      <c r="G251" s="4"/>
      <c r="H251" s="5"/>
      <c r="I251" s="5"/>
      <c r="J251" s="5"/>
      <c r="K251" s="5"/>
      <c r="L251" s="5"/>
      <c r="M251" s="5"/>
      <c r="V251" s="9"/>
      <c r="W251" s="9"/>
      <c r="X251" s="9"/>
      <c r="Y251" s="9"/>
      <c r="AC251" s="9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</row>
    <row r="252" spans="1:124" s="2" customFormat="1" x14ac:dyDescent="0.25">
      <c r="A252" s="6"/>
      <c r="B252" s="5"/>
      <c r="C252" s="4"/>
      <c r="D252" s="4"/>
      <c r="E252" s="4"/>
      <c r="F252" s="4"/>
      <c r="G252" s="4"/>
      <c r="H252" s="5"/>
      <c r="I252" s="5"/>
      <c r="J252" s="5"/>
      <c r="K252" s="5"/>
      <c r="L252" s="5"/>
      <c r="M252" s="5"/>
      <c r="V252" s="9"/>
      <c r="W252" s="9"/>
      <c r="X252" s="9"/>
      <c r="Y252" s="9"/>
      <c r="AC252" s="9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</row>
    <row r="253" spans="1:124" s="2" customFormat="1" x14ac:dyDescent="0.25">
      <c r="A253" s="6"/>
      <c r="B253" s="5"/>
      <c r="C253" s="4"/>
      <c r="D253" s="4"/>
      <c r="E253" s="4"/>
      <c r="F253" s="4"/>
      <c r="G253" s="4"/>
      <c r="H253" s="5"/>
      <c r="I253" s="5"/>
      <c r="J253" s="5"/>
      <c r="K253" s="5"/>
      <c r="L253" s="5"/>
      <c r="M253" s="5"/>
      <c r="V253" s="9"/>
      <c r="W253" s="9"/>
      <c r="X253" s="9"/>
      <c r="Y253" s="9"/>
      <c r="AC253" s="9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</row>
    <row r="254" spans="1:124" s="2" customFormat="1" x14ac:dyDescent="0.25">
      <c r="A254" s="6"/>
      <c r="B254" s="5"/>
      <c r="C254" s="4"/>
      <c r="D254" s="4"/>
      <c r="E254" s="4"/>
      <c r="F254" s="4"/>
      <c r="G254" s="4"/>
      <c r="H254" s="5"/>
      <c r="I254" s="5"/>
      <c r="J254" s="5"/>
      <c r="K254" s="5"/>
      <c r="L254" s="5"/>
      <c r="M254" s="5"/>
      <c r="V254" s="9"/>
      <c r="W254" s="9"/>
      <c r="X254" s="9"/>
      <c r="Y254" s="9"/>
      <c r="AC254" s="9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</row>
    <row r="255" spans="1:124" s="2" customFormat="1" x14ac:dyDescent="0.25">
      <c r="A255" s="6"/>
      <c r="B255" s="5"/>
      <c r="C255" s="4"/>
      <c r="D255" s="4"/>
      <c r="E255" s="4"/>
      <c r="F255" s="4"/>
      <c r="G255" s="4"/>
      <c r="H255" s="5"/>
      <c r="I255" s="5"/>
      <c r="J255" s="5"/>
      <c r="K255" s="5"/>
      <c r="L255" s="5"/>
      <c r="M255" s="5"/>
      <c r="V255" s="9"/>
      <c r="W255" s="9"/>
      <c r="X255" s="9"/>
      <c r="Y255" s="9"/>
      <c r="AC255" s="9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</row>
    <row r="256" spans="1:124" s="2" customFormat="1" x14ac:dyDescent="0.25">
      <c r="A256" s="6"/>
      <c r="B256" s="5"/>
      <c r="C256" s="4"/>
      <c r="D256" s="4"/>
      <c r="E256" s="4"/>
      <c r="F256" s="4"/>
      <c r="G256" s="4"/>
      <c r="H256" s="5"/>
      <c r="I256" s="5"/>
      <c r="J256" s="5"/>
      <c r="K256" s="5"/>
      <c r="L256" s="5"/>
      <c r="M256" s="5"/>
      <c r="V256" s="9"/>
      <c r="W256" s="9"/>
      <c r="X256" s="9"/>
      <c r="Y256" s="9"/>
      <c r="AC256" s="9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</row>
    <row r="257" spans="1:124" s="2" customFormat="1" x14ac:dyDescent="0.25">
      <c r="A257" s="6"/>
      <c r="B257" s="5"/>
      <c r="C257" s="4"/>
      <c r="D257" s="4"/>
      <c r="E257" s="4"/>
      <c r="F257" s="4"/>
      <c r="G257" s="4"/>
      <c r="H257" s="5"/>
      <c r="I257" s="5"/>
      <c r="J257" s="5"/>
      <c r="K257" s="5"/>
      <c r="L257" s="5"/>
      <c r="M257" s="5"/>
      <c r="V257" s="9"/>
      <c r="W257" s="9"/>
      <c r="X257" s="9"/>
      <c r="Y257" s="9"/>
      <c r="AC257" s="9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</row>
    <row r="258" spans="1:124" s="2" customFormat="1" x14ac:dyDescent="0.25">
      <c r="A258" s="6"/>
      <c r="B258" s="5"/>
      <c r="C258" s="4"/>
      <c r="D258" s="4"/>
      <c r="E258" s="4"/>
      <c r="F258" s="4"/>
      <c r="G258" s="4"/>
      <c r="H258" s="5"/>
      <c r="I258" s="5"/>
      <c r="J258" s="5"/>
      <c r="K258" s="5"/>
      <c r="L258" s="5"/>
      <c r="M258" s="5"/>
      <c r="V258" s="9"/>
      <c r="W258" s="9"/>
      <c r="X258" s="9"/>
      <c r="Y258" s="9"/>
      <c r="AC258" s="9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</row>
    <row r="259" spans="1:124" s="2" customFormat="1" x14ac:dyDescent="0.25">
      <c r="A259" s="6"/>
      <c r="B259" s="5"/>
      <c r="C259" s="4"/>
      <c r="D259" s="4"/>
      <c r="E259" s="4"/>
      <c r="F259" s="4"/>
      <c r="G259" s="4"/>
      <c r="H259" s="5"/>
      <c r="I259" s="5"/>
      <c r="J259" s="5"/>
      <c r="K259" s="5"/>
      <c r="L259" s="5"/>
      <c r="M259" s="5"/>
      <c r="V259" s="9"/>
      <c r="W259" s="9"/>
      <c r="X259" s="9"/>
      <c r="Y259" s="9"/>
      <c r="AC259" s="9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</row>
    <row r="260" spans="1:124" s="2" customFormat="1" x14ac:dyDescent="0.25">
      <c r="A260" s="6"/>
      <c r="B260" s="5"/>
      <c r="C260" s="4"/>
      <c r="D260" s="4"/>
      <c r="E260" s="4"/>
      <c r="F260" s="4"/>
      <c r="G260" s="4"/>
      <c r="H260" s="5"/>
      <c r="I260" s="5"/>
      <c r="J260" s="5"/>
      <c r="K260" s="5"/>
      <c r="L260" s="5"/>
      <c r="M260" s="5"/>
      <c r="V260" s="9"/>
      <c r="W260" s="9"/>
      <c r="X260" s="9"/>
      <c r="Y260" s="9"/>
      <c r="AC260" s="9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</row>
    <row r="261" spans="1:124" s="2" customFormat="1" x14ac:dyDescent="0.25">
      <c r="A261" s="6"/>
      <c r="B261" s="5"/>
      <c r="C261" s="4"/>
      <c r="D261" s="4"/>
      <c r="E261" s="4"/>
      <c r="F261" s="4"/>
      <c r="G261" s="4"/>
      <c r="H261" s="5"/>
      <c r="I261" s="5"/>
      <c r="J261" s="5"/>
      <c r="K261" s="5"/>
      <c r="L261" s="5"/>
      <c r="M261" s="5"/>
      <c r="V261" s="9"/>
      <c r="W261" s="9"/>
      <c r="X261" s="9"/>
      <c r="Y261" s="9"/>
      <c r="AC261" s="9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</row>
    <row r="262" spans="1:124" s="2" customFormat="1" x14ac:dyDescent="0.25">
      <c r="A262" s="6"/>
      <c r="B262" s="5"/>
      <c r="C262" s="4"/>
      <c r="D262" s="4"/>
      <c r="E262" s="4"/>
      <c r="F262" s="4"/>
      <c r="G262" s="4"/>
      <c r="H262" s="5"/>
      <c r="I262" s="5"/>
      <c r="J262" s="5"/>
      <c r="K262" s="5"/>
      <c r="L262" s="5"/>
      <c r="M262" s="5"/>
      <c r="V262" s="9"/>
      <c r="W262" s="9"/>
      <c r="X262" s="9"/>
      <c r="Y262" s="9"/>
      <c r="AC262" s="9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</row>
    <row r="263" spans="1:124" s="2" customFormat="1" x14ac:dyDescent="0.25">
      <c r="A263" s="6"/>
      <c r="B263" s="5"/>
      <c r="C263" s="4"/>
      <c r="D263" s="4"/>
      <c r="E263" s="4"/>
      <c r="F263" s="4"/>
      <c r="G263" s="4"/>
      <c r="H263" s="5"/>
      <c r="I263" s="5"/>
      <c r="J263" s="5"/>
      <c r="K263" s="5"/>
      <c r="L263" s="5"/>
      <c r="M263" s="5"/>
      <c r="V263" s="9"/>
      <c r="W263" s="9"/>
      <c r="X263" s="9"/>
      <c r="Y263" s="9"/>
      <c r="AC263" s="9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</row>
    <row r="264" spans="1:124" s="2" customFormat="1" x14ac:dyDescent="0.25">
      <c r="A264" s="6"/>
      <c r="B264" s="5"/>
      <c r="C264" s="4"/>
      <c r="D264" s="4"/>
      <c r="E264" s="4"/>
      <c r="F264" s="4"/>
      <c r="G264" s="4"/>
      <c r="H264" s="5"/>
      <c r="I264" s="5"/>
      <c r="J264" s="5"/>
      <c r="K264" s="5"/>
      <c r="L264" s="5"/>
      <c r="M264" s="5"/>
      <c r="V264" s="9"/>
      <c r="W264" s="9"/>
      <c r="X264" s="9"/>
      <c r="Y264" s="9"/>
      <c r="AC264" s="9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</row>
    <row r="265" spans="1:124" s="2" customFormat="1" x14ac:dyDescent="0.25">
      <c r="A265" s="6"/>
      <c r="B265" s="5"/>
      <c r="C265" s="4"/>
      <c r="D265" s="4"/>
      <c r="E265" s="4"/>
      <c r="F265" s="4"/>
      <c r="G265" s="4"/>
      <c r="H265" s="5"/>
      <c r="I265" s="5"/>
      <c r="J265" s="5"/>
      <c r="K265" s="5"/>
      <c r="L265" s="5"/>
      <c r="M265" s="5"/>
      <c r="V265" s="9"/>
      <c r="W265" s="9"/>
      <c r="X265" s="9"/>
      <c r="Y265" s="9"/>
      <c r="AC265" s="9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</row>
    <row r="266" spans="1:124" s="2" customFormat="1" x14ac:dyDescent="0.25">
      <c r="A266" s="6"/>
      <c r="B266" s="5"/>
      <c r="C266" s="4"/>
      <c r="D266" s="4"/>
      <c r="E266" s="4"/>
      <c r="F266" s="4"/>
      <c r="G266" s="4"/>
      <c r="H266" s="5"/>
      <c r="I266" s="5"/>
      <c r="J266" s="5"/>
      <c r="K266" s="5"/>
      <c r="L266" s="5"/>
      <c r="M266" s="5"/>
      <c r="V266" s="9"/>
      <c r="W266" s="9"/>
      <c r="X266" s="9"/>
      <c r="Y266" s="9"/>
      <c r="AC266" s="9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</row>
    <row r="267" spans="1:124" s="2" customFormat="1" x14ac:dyDescent="0.25">
      <c r="A267" s="6"/>
      <c r="B267" s="5"/>
      <c r="C267" s="4"/>
      <c r="D267" s="4"/>
      <c r="E267" s="4"/>
      <c r="F267" s="4"/>
      <c r="G267" s="4"/>
      <c r="H267" s="5"/>
      <c r="I267" s="5"/>
      <c r="J267" s="5"/>
      <c r="K267" s="5"/>
      <c r="L267" s="5"/>
      <c r="M267" s="5"/>
      <c r="V267" s="9"/>
      <c r="W267" s="9"/>
      <c r="X267" s="9"/>
      <c r="Y267" s="9"/>
      <c r="AC267" s="9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</row>
    <row r="268" spans="1:124" s="2" customFormat="1" x14ac:dyDescent="0.25">
      <c r="A268" s="6"/>
      <c r="B268" s="5"/>
      <c r="C268" s="4"/>
      <c r="D268" s="4"/>
      <c r="E268" s="4"/>
      <c r="F268" s="4"/>
      <c r="G268" s="4"/>
      <c r="H268" s="5"/>
      <c r="I268" s="5"/>
      <c r="J268" s="5"/>
      <c r="K268" s="5"/>
      <c r="L268" s="5"/>
      <c r="M268" s="5"/>
      <c r="V268" s="9"/>
      <c r="W268" s="9"/>
      <c r="X268" s="9"/>
      <c r="Y268" s="9"/>
      <c r="AC268" s="9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</row>
    <row r="269" spans="1:124" s="2" customFormat="1" x14ac:dyDescent="0.25">
      <c r="A269" s="6"/>
      <c r="B269" s="5"/>
      <c r="C269" s="4"/>
      <c r="D269" s="4"/>
      <c r="E269" s="4"/>
      <c r="F269" s="4"/>
      <c r="G269" s="4"/>
      <c r="H269" s="5"/>
      <c r="I269" s="5"/>
      <c r="J269" s="5"/>
      <c r="K269" s="5"/>
      <c r="L269" s="5"/>
      <c r="M269" s="5"/>
      <c r="V269" s="9"/>
      <c r="W269" s="9"/>
      <c r="X269" s="9"/>
      <c r="Y269" s="9"/>
      <c r="AC269" s="9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</row>
    <row r="270" spans="1:124" s="2" customFormat="1" x14ac:dyDescent="0.25">
      <c r="A270" s="6"/>
      <c r="B270" s="5"/>
      <c r="C270" s="4"/>
      <c r="D270" s="4"/>
      <c r="E270" s="4"/>
      <c r="F270" s="4"/>
      <c r="G270" s="4"/>
      <c r="H270" s="5"/>
      <c r="I270" s="5"/>
      <c r="J270" s="5"/>
      <c r="K270" s="5"/>
      <c r="L270" s="5"/>
      <c r="M270" s="5"/>
      <c r="V270" s="9"/>
      <c r="W270" s="9"/>
      <c r="X270" s="9"/>
      <c r="Y270" s="9"/>
      <c r="AC270" s="9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</row>
    <row r="271" spans="1:124" s="2" customFormat="1" x14ac:dyDescent="0.25">
      <c r="A271" s="6"/>
      <c r="B271" s="5"/>
      <c r="C271" s="4"/>
      <c r="D271" s="4"/>
      <c r="E271" s="4"/>
      <c r="F271" s="4"/>
      <c r="G271" s="4"/>
      <c r="H271" s="5"/>
      <c r="I271" s="5"/>
      <c r="J271" s="5"/>
      <c r="K271" s="5"/>
      <c r="L271" s="5"/>
      <c r="M271" s="5"/>
      <c r="V271" s="9"/>
      <c r="W271" s="9"/>
      <c r="X271" s="9"/>
      <c r="Y271" s="9"/>
      <c r="AC271" s="9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</row>
    <row r="272" spans="1:124" s="2" customFormat="1" x14ac:dyDescent="0.25">
      <c r="A272" s="6"/>
      <c r="B272" s="5"/>
      <c r="C272" s="4"/>
      <c r="D272" s="4"/>
      <c r="E272" s="4"/>
      <c r="F272" s="4"/>
      <c r="G272" s="4"/>
      <c r="H272" s="5"/>
      <c r="I272" s="5"/>
      <c r="J272" s="5"/>
      <c r="K272" s="5"/>
      <c r="L272" s="5"/>
      <c r="M272" s="5"/>
      <c r="V272" s="9"/>
      <c r="W272" s="9"/>
      <c r="X272" s="9"/>
      <c r="Y272" s="9"/>
      <c r="AC272" s="9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</row>
    <row r="273" spans="1:124" s="2" customFormat="1" x14ac:dyDescent="0.25">
      <c r="A273" s="6"/>
      <c r="B273" s="5"/>
      <c r="C273" s="4"/>
      <c r="D273" s="4"/>
      <c r="E273" s="4"/>
      <c r="F273" s="4"/>
      <c r="G273" s="4"/>
      <c r="H273" s="5"/>
      <c r="I273" s="5"/>
      <c r="J273" s="5"/>
      <c r="K273" s="5"/>
      <c r="L273" s="5"/>
      <c r="M273" s="5"/>
      <c r="V273" s="9"/>
      <c r="W273" s="9"/>
      <c r="X273" s="9"/>
      <c r="Y273" s="9"/>
      <c r="AC273" s="9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</row>
    <row r="274" spans="1:124" s="2" customFormat="1" x14ac:dyDescent="0.25">
      <c r="A274" s="6"/>
      <c r="B274" s="5"/>
      <c r="C274" s="4"/>
      <c r="D274" s="4"/>
      <c r="E274" s="4"/>
      <c r="F274" s="4"/>
      <c r="G274" s="4"/>
      <c r="H274" s="5"/>
      <c r="I274" s="5"/>
      <c r="J274" s="5"/>
      <c r="K274" s="5"/>
      <c r="L274" s="5"/>
      <c r="M274" s="5"/>
      <c r="V274" s="9"/>
      <c r="W274" s="9"/>
      <c r="X274" s="9"/>
      <c r="Y274" s="9"/>
      <c r="AC274" s="9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</row>
    <row r="275" spans="1:124" s="2" customFormat="1" x14ac:dyDescent="0.25">
      <c r="A275" s="6"/>
      <c r="B275" s="5"/>
      <c r="C275" s="4"/>
      <c r="D275" s="4"/>
      <c r="E275" s="4"/>
      <c r="F275" s="4"/>
      <c r="G275" s="4"/>
      <c r="H275" s="5"/>
      <c r="I275" s="5"/>
      <c r="J275" s="5"/>
      <c r="K275" s="5"/>
      <c r="L275" s="5"/>
      <c r="M275" s="5"/>
      <c r="V275" s="9"/>
      <c r="W275" s="9"/>
      <c r="X275" s="9"/>
      <c r="Y275" s="9"/>
      <c r="AC275" s="9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</row>
    <row r="276" spans="1:124" s="2" customFormat="1" x14ac:dyDescent="0.25">
      <c r="A276" s="6"/>
      <c r="B276" s="5"/>
      <c r="C276" s="4"/>
      <c r="D276" s="4"/>
      <c r="E276" s="4"/>
      <c r="F276" s="4"/>
      <c r="G276" s="4"/>
      <c r="H276" s="5"/>
      <c r="I276" s="5"/>
      <c r="J276" s="5"/>
      <c r="K276" s="5"/>
      <c r="L276" s="5"/>
      <c r="M276" s="5"/>
      <c r="V276" s="9"/>
      <c r="W276" s="9"/>
      <c r="X276" s="9"/>
      <c r="Y276" s="9"/>
      <c r="AC276" s="9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</row>
    <row r="277" spans="1:124" s="2" customFormat="1" x14ac:dyDescent="0.25">
      <c r="A277" s="6"/>
      <c r="B277" s="5"/>
      <c r="C277" s="4"/>
      <c r="D277" s="4"/>
      <c r="E277" s="4"/>
      <c r="F277" s="4"/>
      <c r="G277" s="4"/>
      <c r="H277" s="5"/>
      <c r="I277" s="5"/>
      <c r="J277" s="5"/>
      <c r="K277" s="5"/>
      <c r="L277" s="5"/>
      <c r="M277" s="5"/>
      <c r="V277" s="9"/>
      <c r="W277" s="9"/>
      <c r="X277" s="9"/>
      <c r="Y277" s="9"/>
      <c r="AC277" s="9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</row>
    <row r="278" spans="1:124" s="2" customFormat="1" x14ac:dyDescent="0.25">
      <c r="A278" s="6"/>
      <c r="B278" s="5"/>
      <c r="C278" s="4"/>
      <c r="D278" s="4"/>
      <c r="E278" s="4"/>
      <c r="F278" s="4"/>
      <c r="G278" s="4"/>
      <c r="H278" s="5"/>
      <c r="I278" s="5"/>
      <c r="J278" s="5"/>
      <c r="K278" s="5"/>
      <c r="L278" s="5"/>
      <c r="M278" s="5"/>
      <c r="V278" s="9"/>
      <c r="W278" s="9"/>
      <c r="X278" s="9"/>
      <c r="Y278" s="9"/>
      <c r="AC278" s="9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</row>
    <row r="279" spans="1:124" s="2" customFormat="1" x14ac:dyDescent="0.25">
      <c r="A279" s="6"/>
      <c r="B279" s="5"/>
      <c r="C279" s="4"/>
      <c r="D279" s="4"/>
      <c r="E279" s="4"/>
      <c r="F279" s="4"/>
      <c r="G279" s="4"/>
      <c r="H279" s="5"/>
      <c r="I279" s="5"/>
      <c r="J279" s="5"/>
      <c r="K279" s="5"/>
      <c r="L279" s="5"/>
      <c r="M279" s="5"/>
      <c r="V279" s="9"/>
      <c r="W279" s="9"/>
      <c r="X279" s="9"/>
      <c r="Y279" s="9"/>
      <c r="AC279" s="9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</row>
    <row r="280" spans="1:124" s="2" customFormat="1" x14ac:dyDescent="0.25">
      <c r="A280" s="6"/>
      <c r="B280" s="5"/>
      <c r="C280" s="4"/>
      <c r="D280" s="4"/>
      <c r="E280" s="4"/>
      <c r="F280" s="4"/>
      <c r="G280" s="4"/>
      <c r="H280" s="5"/>
      <c r="I280" s="5"/>
      <c r="J280" s="5"/>
      <c r="K280" s="5"/>
      <c r="L280" s="5"/>
      <c r="M280" s="5"/>
      <c r="V280" s="9"/>
      <c r="W280" s="9"/>
      <c r="X280" s="9"/>
      <c r="Y280" s="9"/>
      <c r="AC280" s="9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</row>
    <row r="281" spans="1:124" s="2" customFormat="1" x14ac:dyDescent="0.25">
      <c r="A281" s="6"/>
      <c r="B281" s="5"/>
      <c r="C281" s="4"/>
      <c r="D281" s="4"/>
      <c r="E281" s="4"/>
      <c r="F281" s="4"/>
      <c r="G281" s="4"/>
      <c r="H281" s="5"/>
      <c r="I281" s="5"/>
      <c r="J281" s="5"/>
      <c r="K281" s="5"/>
      <c r="L281" s="5"/>
      <c r="M281" s="5"/>
      <c r="V281" s="9"/>
      <c r="W281" s="9"/>
      <c r="X281" s="9"/>
      <c r="Y281" s="9"/>
      <c r="AC281" s="9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</row>
    <row r="282" spans="1:124" s="2" customFormat="1" x14ac:dyDescent="0.25">
      <c r="A282" s="6"/>
      <c r="B282" s="5"/>
      <c r="C282" s="4"/>
      <c r="D282" s="4"/>
      <c r="E282" s="4"/>
      <c r="F282" s="4"/>
      <c r="G282" s="4"/>
      <c r="H282" s="5"/>
      <c r="I282" s="5"/>
      <c r="J282" s="5"/>
      <c r="K282" s="5"/>
      <c r="L282" s="5"/>
      <c r="M282" s="5"/>
      <c r="V282" s="9"/>
      <c r="W282" s="9"/>
      <c r="X282" s="9"/>
      <c r="Y282" s="9"/>
      <c r="AC282" s="9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</row>
    <row r="283" spans="1:124" s="2" customFormat="1" x14ac:dyDescent="0.25">
      <c r="A283" s="6"/>
      <c r="B283" s="5"/>
      <c r="C283" s="4"/>
      <c r="D283" s="4"/>
      <c r="E283" s="4"/>
      <c r="F283" s="4"/>
      <c r="G283" s="4"/>
      <c r="H283" s="5"/>
      <c r="I283" s="5"/>
      <c r="J283" s="5"/>
      <c r="K283" s="5"/>
      <c r="L283" s="5"/>
      <c r="M283" s="5"/>
      <c r="V283" s="9"/>
      <c r="W283" s="9"/>
      <c r="X283" s="9"/>
      <c r="Y283" s="9"/>
      <c r="AC283" s="9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</row>
    <row r="284" spans="1:124" s="2" customFormat="1" x14ac:dyDescent="0.25">
      <c r="A284" s="6"/>
      <c r="B284" s="5"/>
      <c r="C284" s="4"/>
      <c r="D284" s="4"/>
      <c r="E284" s="4"/>
      <c r="F284" s="4"/>
      <c r="G284" s="4"/>
      <c r="H284" s="5"/>
      <c r="I284" s="5"/>
      <c r="J284" s="5"/>
      <c r="K284" s="5"/>
      <c r="L284" s="5"/>
      <c r="M284" s="5"/>
      <c r="V284" s="9"/>
      <c r="W284" s="9"/>
      <c r="X284" s="9"/>
      <c r="Y284" s="9"/>
      <c r="AC284" s="9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</row>
    <row r="285" spans="1:124" s="2" customFormat="1" x14ac:dyDescent="0.25">
      <c r="A285" s="6"/>
      <c r="B285" s="5"/>
      <c r="C285" s="4"/>
      <c r="D285" s="4"/>
      <c r="E285" s="4"/>
      <c r="F285" s="4"/>
      <c r="G285" s="4"/>
      <c r="H285" s="5"/>
      <c r="I285" s="5"/>
      <c r="J285" s="5"/>
      <c r="K285" s="5"/>
      <c r="L285" s="5"/>
      <c r="M285" s="5"/>
      <c r="V285" s="9"/>
      <c r="W285" s="9"/>
      <c r="X285" s="9"/>
      <c r="Y285" s="9"/>
      <c r="AC285" s="9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</row>
    <row r="286" spans="1:124" s="2" customFormat="1" x14ac:dyDescent="0.25">
      <c r="A286" s="6"/>
      <c r="B286" s="5"/>
      <c r="C286" s="4"/>
      <c r="D286" s="4"/>
      <c r="E286" s="4"/>
      <c r="F286" s="4"/>
      <c r="G286" s="4"/>
      <c r="H286" s="5"/>
      <c r="I286" s="5"/>
      <c r="J286" s="5"/>
      <c r="K286" s="5"/>
      <c r="L286" s="5"/>
      <c r="M286" s="5"/>
      <c r="V286" s="9"/>
      <c r="W286" s="9"/>
      <c r="X286" s="9"/>
      <c r="Y286" s="9"/>
      <c r="AC286" s="9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</row>
    <row r="287" spans="1:124" s="2" customFormat="1" x14ac:dyDescent="0.25">
      <c r="A287" s="6"/>
      <c r="B287" s="5"/>
      <c r="C287" s="4"/>
      <c r="D287" s="4"/>
      <c r="E287" s="4"/>
      <c r="F287" s="4"/>
      <c r="G287" s="4"/>
      <c r="H287" s="5"/>
      <c r="I287" s="5"/>
      <c r="J287" s="5"/>
      <c r="K287" s="5"/>
      <c r="L287" s="5"/>
      <c r="M287" s="5"/>
      <c r="V287" s="9"/>
      <c r="W287" s="9"/>
      <c r="X287" s="9"/>
      <c r="Y287" s="9"/>
      <c r="AC287" s="9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</row>
    <row r="288" spans="1:124" s="2" customFormat="1" x14ac:dyDescent="0.25">
      <c r="A288" s="6"/>
      <c r="B288" s="5"/>
      <c r="C288" s="4"/>
      <c r="D288" s="4"/>
      <c r="E288" s="4"/>
      <c r="F288" s="4"/>
      <c r="G288" s="4"/>
      <c r="H288" s="5"/>
      <c r="I288" s="5"/>
      <c r="J288" s="5"/>
      <c r="K288" s="5"/>
      <c r="L288" s="5"/>
      <c r="M288" s="5"/>
      <c r="V288" s="9"/>
      <c r="W288" s="9"/>
      <c r="X288" s="9"/>
      <c r="Y288" s="9"/>
      <c r="AC288" s="9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</row>
    <row r="289" spans="1:124" s="2" customFormat="1" x14ac:dyDescent="0.25">
      <c r="A289" s="6"/>
      <c r="B289" s="5"/>
      <c r="C289" s="4"/>
      <c r="D289" s="4"/>
      <c r="E289" s="4"/>
      <c r="F289" s="4"/>
      <c r="G289" s="4"/>
      <c r="H289" s="5"/>
      <c r="I289" s="5"/>
      <c r="J289" s="5"/>
      <c r="K289" s="5"/>
      <c r="L289" s="5"/>
      <c r="M289" s="5"/>
      <c r="V289" s="9"/>
      <c r="W289" s="9"/>
      <c r="X289" s="9"/>
      <c r="Y289" s="9"/>
      <c r="AC289" s="9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</row>
    <row r="290" spans="1:124" s="2" customFormat="1" x14ac:dyDescent="0.25">
      <c r="A290" s="6"/>
      <c r="B290" s="5"/>
      <c r="C290" s="4"/>
      <c r="D290" s="4"/>
      <c r="E290" s="4"/>
      <c r="F290" s="4"/>
      <c r="G290" s="4"/>
      <c r="H290" s="5"/>
      <c r="I290" s="5"/>
      <c r="J290" s="5"/>
      <c r="K290" s="5"/>
      <c r="L290" s="5"/>
      <c r="M290" s="5"/>
      <c r="V290" s="9"/>
      <c r="W290" s="9"/>
      <c r="X290" s="9"/>
      <c r="Y290" s="9"/>
      <c r="AC290" s="9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</row>
    <row r="291" spans="1:124" s="2" customFormat="1" x14ac:dyDescent="0.25">
      <c r="A291" s="6"/>
      <c r="B291" s="5"/>
      <c r="C291" s="4"/>
      <c r="D291" s="4"/>
      <c r="E291" s="4"/>
      <c r="F291" s="4"/>
      <c r="G291" s="4"/>
      <c r="H291" s="5"/>
      <c r="I291" s="5"/>
      <c r="J291" s="5"/>
      <c r="K291" s="5"/>
      <c r="L291" s="5"/>
      <c r="M291" s="5"/>
      <c r="V291" s="9"/>
      <c r="W291" s="9"/>
      <c r="X291" s="9"/>
      <c r="Y291" s="9"/>
      <c r="AC291" s="9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</row>
    <row r="292" spans="1:124" s="2" customFormat="1" x14ac:dyDescent="0.25">
      <c r="A292" s="6"/>
      <c r="B292" s="5"/>
      <c r="C292" s="4"/>
      <c r="D292" s="4"/>
      <c r="E292" s="4"/>
      <c r="F292" s="4"/>
      <c r="G292" s="4"/>
      <c r="H292" s="5"/>
      <c r="I292" s="5"/>
      <c r="J292" s="5"/>
      <c r="K292" s="5"/>
      <c r="L292" s="5"/>
      <c r="M292" s="5"/>
      <c r="V292" s="9"/>
      <c r="W292" s="9"/>
      <c r="X292" s="9"/>
      <c r="Y292" s="9"/>
      <c r="AC292" s="9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</row>
    <row r="293" spans="1:124" s="2" customFormat="1" x14ac:dyDescent="0.25">
      <c r="A293" s="6"/>
      <c r="B293" s="5"/>
      <c r="C293" s="4"/>
      <c r="D293" s="4"/>
      <c r="E293" s="4"/>
      <c r="F293" s="4"/>
      <c r="G293" s="4"/>
      <c r="H293" s="5"/>
      <c r="I293" s="5"/>
      <c r="J293" s="5"/>
      <c r="K293" s="5"/>
      <c r="L293" s="5"/>
      <c r="M293" s="5"/>
      <c r="V293" s="9"/>
      <c r="W293" s="9"/>
      <c r="X293" s="9"/>
      <c r="Y293" s="9"/>
      <c r="AC293" s="9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</row>
    <row r="294" spans="1:124" s="2" customFormat="1" x14ac:dyDescent="0.25">
      <c r="A294" s="6"/>
      <c r="B294" s="5"/>
      <c r="C294" s="4"/>
      <c r="D294" s="4"/>
      <c r="E294" s="4"/>
      <c r="F294" s="4"/>
      <c r="G294" s="4"/>
      <c r="H294" s="5"/>
      <c r="I294" s="5"/>
      <c r="J294" s="5"/>
      <c r="K294" s="5"/>
      <c r="L294" s="5"/>
      <c r="M294" s="5"/>
      <c r="V294" s="9"/>
      <c r="W294" s="9"/>
      <c r="X294" s="9"/>
      <c r="Y294" s="9"/>
      <c r="AC294" s="9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</row>
    <row r="295" spans="1:124" s="2" customFormat="1" x14ac:dyDescent="0.25">
      <c r="A295" s="6"/>
      <c r="B295" s="5"/>
      <c r="C295" s="4"/>
      <c r="D295" s="4"/>
      <c r="E295" s="4"/>
      <c r="F295" s="4"/>
      <c r="G295" s="4"/>
      <c r="H295" s="5"/>
      <c r="I295" s="5"/>
      <c r="J295" s="5"/>
      <c r="K295" s="5"/>
      <c r="L295" s="5"/>
      <c r="M295" s="5"/>
      <c r="V295" s="9"/>
      <c r="W295" s="9"/>
      <c r="X295" s="9"/>
      <c r="Y295" s="9"/>
      <c r="AC295" s="9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</row>
    <row r="296" spans="1:124" s="2" customFormat="1" x14ac:dyDescent="0.25">
      <c r="A296" s="6"/>
      <c r="B296" s="5"/>
      <c r="C296" s="4"/>
      <c r="D296" s="4"/>
      <c r="E296" s="4"/>
      <c r="F296" s="4"/>
      <c r="G296" s="4"/>
      <c r="H296" s="5"/>
      <c r="I296" s="5"/>
      <c r="J296" s="5"/>
      <c r="K296" s="5"/>
      <c r="L296" s="5"/>
      <c r="M296" s="5"/>
      <c r="V296" s="9"/>
      <c r="W296" s="9"/>
      <c r="X296" s="9"/>
      <c r="Y296" s="9"/>
      <c r="AC296" s="9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</row>
    <row r="297" spans="1:124" s="2" customFormat="1" x14ac:dyDescent="0.25">
      <c r="A297" s="6"/>
      <c r="B297" s="5"/>
      <c r="C297" s="4"/>
      <c r="D297" s="4"/>
      <c r="E297" s="4"/>
      <c r="F297" s="4"/>
      <c r="G297" s="4"/>
      <c r="H297" s="5"/>
      <c r="I297" s="5"/>
      <c r="J297" s="5"/>
      <c r="K297" s="5"/>
      <c r="L297" s="5"/>
      <c r="M297" s="5"/>
      <c r="V297" s="9"/>
      <c r="W297" s="9"/>
      <c r="X297" s="9"/>
      <c r="Y297" s="9"/>
      <c r="AC297" s="9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</row>
    <row r="298" spans="1:124" s="2" customFormat="1" x14ac:dyDescent="0.25">
      <c r="A298" s="6"/>
      <c r="B298" s="5"/>
      <c r="C298" s="4"/>
      <c r="D298" s="4"/>
      <c r="E298" s="4"/>
      <c r="F298" s="4"/>
      <c r="G298" s="4"/>
      <c r="H298" s="5"/>
      <c r="I298" s="5"/>
      <c r="J298" s="5"/>
      <c r="K298" s="5"/>
      <c r="L298" s="5"/>
      <c r="M298" s="5"/>
      <c r="V298" s="9"/>
      <c r="W298" s="9"/>
      <c r="X298" s="9"/>
      <c r="Y298" s="9"/>
      <c r="AC298" s="9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</row>
    <row r="299" spans="1:124" s="2" customFormat="1" x14ac:dyDescent="0.25">
      <c r="A299" s="6"/>
      <c r="B299" s="5"/>
      <c r="C299" s="4"/>
      <c r="D299" s="4"/>
      <c r="E299" s="4"/>
      <c r="F299" s="4"/>
      <c r="G299" s="4"/>
      <c r="H299" s="5"/>
      <c r="I299" s="5"/>
      <c r="J299" s="5"/>
      <c r="K299" s="5"/>
      <c r="L299" s="5"/>
      <c r="M299" s="5"/>
      <c r="V299" s="9"/>
      <c r="W299" s="9"/>
      <c r="X299" s="9"/>
      <c r="Y299" s="9"/>
      <c r="AC299" s="9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</row>
    <row r="300" spans="1:124" s="2" customFormat="1" x14ac:dyDescent="0.25">
      <c r="A300" s="6"/>
      <c r="B300" s="5"/>
      <c r="C300" s="4"/>
      <c r="D300" s="4"/>
      <c r="E300" s="4"/>
      <c r="F300" s="4"/>
      <c r="G300" s="4"/>
      <c r="H300" s="5"/>
      <c r="I300" s="5"/>
      <c r="J300" s="5"/>
      <c r="K300" s="5"/>
      <c r="L300" s="5"/>
      <c r="M300" s="5"/>
      <c r="V300" s="9"/>
      <c r="W300" s="9"/>
      <c r="X300" s="9"/>
      <c r="Y300" s="9"/>
      <c r="AC300" s="9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</row>
    <row r="301" spans="1:124" s="2" customFormat="1" x14ac:dyDescent="0.25">
      <c r="A301" s="6"/>
      <c r="B301" s="5"/>
      <c r="C301" s="4"/>
      <c r="D301" s="4"/>
      <c r="E301" s="4"/>
      <c r="F301" s="4"/>
      <c r="G301" s="4"/>
      <c r="H301" s="5"/>
      <c r="I301" s="5"/>
      <c r="J301" s="5"/>
      <c r="K301" s="5"/>
      <c r="L301" s="5"/>
      <c r="M301" s="5"/>
      <c r="V301" s="9"/>
      <c r="W301" s="9"/>
      <c r="X301" s="9"/>
      <c r="Y301" s="9"/>
      <c r="AC301" s="9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</row>
    <row r="302" spans="1:124" s="2" customFormat="1" x14ac:dyDescent="0.25">
      <c r="A302" s="6"/>
      <c r="B302" s="5"/>
      <c r="C302" s="4"/>
      <c r="D302" s="4"/>
      <c r="E302" s="4"/>
      <c r="F302" s="4"/>
      <c r="G302" s="4"/>
      <c r="H302" s="5"/>
      <c r="I302" s="5"/>
      <c r="J302" s="5"/>
      <c r="K302" s="5"/>
      <c r="L302" s="5"/>
      <c r="M302" s="5"/>
      <c r="V302" s="9"/>
      <c r="W302" s="9"/>
      <c r="X302" s="9"/>
      <c r="Y302" s="9"/>
      <c r="AC302" s="9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</row>
    <row r="303" spans="1:124" s="2" customFormat="1" x14ac:dyDescent="0.25">
      <c r="A303" s="6"/>
      <c r="B303" s="5"/>
      <c r="C303" s="4"/>
      <c r="D303" s="4"/>
      <c r="E303" s="4"/>
      <c r="F303" s="4"/>
      <c r="G303" s="4"/>
      <c r="H303" s="5"/>
      <c r="I303" s="5"/>
      <c r="J303" s="5"/>
      <c r="K303" s="5"/>
      <c r="L303" s="5"/>
      <c r="M303" s="5"/>
      <c r="V303" s="9"/>
      <c r="W303" s="9"/>
      <c r="X303" s="9"/>
      <c r="Y303" s="9"/>
      <c r="AC303" s="9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</row>
    <row r="304" spans="1:124" s="2" customFormat="1" x14ac:dyDescent="0.25">
      <c r="A304" s="6"/>
      <c r="B304" s="5"/>
      <c r="C304" s="4"/>
      <c r="D304" s="4"/>
      <c r="E304" s="4"/>
      <c r="F304" s="4"/>
      <c r="G304" s="4"/>
      <c r="H304" s="5"/>
      <c r="I304" s="5"/>
      <c r="J304" s="5"/>
      <c r="K304" s="5"/>
      <c r="L304" s="5"/>
      <c r="M304" s="5"/>
      <c r="V304" s="9"/>
      <c r="W304" s="9"/>
      <c r="X304" s="9"/>
      <c r="Y304" s="9"/>
      <c r="AC304" s="9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</row>
    <row r="305" spans="1:124" s="2" customFormat="1" x14ac:dyDescent="0.25">
      <c r="A305" s="6"/>
      <c r="B305" s="5"/>
      <c r="C305" s="4"/>
      <c r="D305" s="4"/>
      <c r="E305" s="4"/>
      <c r="F305" s="4"/>
      <c r="G305" s="4"/>
      <c r="H305" s="5"/>
      <c r="I305" s="5"/>
      <c r="J305" s="5"/>
      <c r="K305" s="5"/>
      <c r="L305" s="5"/>
      <c r="M305" s="5"/>
      <c r="V305" s="9"/>
      <c r="W305" s="9"/>
      <c r="X305" s="9"/>
      <c r="Y305" s="9"/>
      <c r="AC305" s="9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</row>
    <row r="306" spans="1:124" s="2" customFormat="1" x14ac:dyDescent="0.25">
      <c r="A306" s="6"/>
      <c r="B306" s="5"/>
      <c r="C306" s="4"/>
      <c r="D306" s="4"/>
      <c r="E306" s="4"/>
      <c r="F306" s="4"/>
      <c r="G306" s="4"/>
      <c r="H306" s="5"/>
      <c r="I306" s="5"/>
      <c r="J306" s="5"/>
      <c r="K306" s="5"/>
      <c r="L306" s="5"/>
      <c r="M306" s="5"/>
      <c r="V306" s="9"/>
      <c r="W306" s="9"/>
      <c r="X306" s="9"/>
      <c r="Y306" s="9"/>
      <c r="AC306" s="9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</row>
    <row r="307" spans="1:124" s="2" customFormat="1" x14ac:dyDescent="0.25">
      <c r="A307" s="6"/>
      <c r="B307" s="5"/>
      <c r="C307" s="4"/>
      <c r="D307" s="4"/>
      <c r="E307" s="4"/>
      <c r="F307" s="4"/>
      <c r="G307" s="4"/>
      <c r="H307" s="5"/>
      <c r="I307" s="5"/>
      <c r="J307" s="5"/>
      <c r="K307" s="5"/>
      <c r="L307" s="5"/>
      <c r="M307" s="5"/>
      <c r="V307" s="9"/>
      <c r="W307" s="9"/>
      <c r="X307" s="9"/>
      <c r="Y307" s="9"/>
      <c r="AC307" s="9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</row>
    <row r="308" spans="1:124" s="2" customFormat="1" x14ac:dyDescent="0.25">
      <c r="A308" s="6"/>
      <c r="B308" s="5"/>
      <c r="C308" s="4"/>
      <c r="D308" s="4"/>
      <c r="E308" s="4"/>
      <c r="F308" s="4"/>
      <c r="G308" s="4"/>
      <c r="H308" s="5"/>
      <c r="I308" s="5"/>
      <c r="J308" s="5"/>
      <c r="K308" s="5"/>
      <c r="L308" s="5"/>
      <c r="M308" s="5"/>
      <c r="V308" s="9"/>
      <c r="W308" s="9"/>
      <c r="X308" s="9"/>
      <c r="Y308" s="9"/>
      <c r="AC308" s="9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</row>
    <row r="309" spans="1:124" s="2" customFormat="1" x14ac:dyDescent="0.25">
      <c r="A309" s="6"/>
      <c r="B309" s="5"/>
      <c r="C309" s="4"/>
      <c r="D309" s="4"/>
      <c r="E309" s="4"/>
      <c r="F309" s="4"/>
      <c r="G309" s="4"/>
      <c r="H309" s="5"/>
      <c r="I309" s="5"/>
      <c r="J309" s="5"/>
      <c r="K309" s="5"/>
      <c r="L309" s="5"/>
      <c r="M309" s="5"/>
      <c r="V309" s="9"/>
      <c r="W309" s="9"/>
      <c r="X309" s="9"/>
      <c r="Y309" s="9"/>
      <c r="AC309" s="9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</row>
    <row r="310" spans="1:124" s="2" customFormat="1" x14ac:dyDescent="0.25">
      <c r="A310" s="6"/>
      <c r="B310" s="5"/>
      <c r="C310" s="4"/>
      <c r="D310" s="4"/>
      <c r="E310" s="4"/>
      <c r="F310" s="4"/>
      <c r="G310" s="4"/>
      <c r="H310" s="5"/>
      <c r="I310" s="5"/>
      <c r="J310" s="5"/>
      <c r="K310" s="5"/>
      <c r="L310" s="5"/>
      <c r="M310" s="5"/>
      <c r="V310" s="9"/>
      <c r="W310" s="9"/>
      <c r="X310" s="9"/>
      <c r="Y310" s="9"/>
      <c r="AC310" s="9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</row>
    <row r="311" spans="1:124" s="2" customFormat="1" x14ac:dyDescent="0.25">
      <c r="A311" s="6"/>
      <c r="B311" s="5"/>
      <c r="C311" s="4"/>
      <c r="D311" s="4"/>
      <c r="E311" s="4"/>
      <c r="F311" s="4"/>
      <c r="G311" s="4"/>
      <c r="H311" s="5"/>
      <c r="I311" s="5"/>
      <c r="J311" s="5"/>
      <c r="K311" s="5"/>
      <c r="L311" s="5"/>
      <c r="M311" s="5"/>
      <c r="V311" s="9"/>
      <c r="W311" s="9"/>
      <c r="X311" s="9"/>
      <c r="Y311" s="9"/>
      <c r="AC311" s="9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</row>
    <row r="312" spans="1:124" s="2" customFormat="1" x14ac:dyDescent="0.25">
      <c r="A312" s="6"/>
      <c r="B312" s="5"/>
      <c r="C312" s="4"/>
      <c r="D312" s="4"/>
      <c r="E312" s="4"/>
      <c r="F312" s="4"/>
      <c r="G312" s="4"/>
      <c r="H312" s="5"/>
      <c r="I312" s="5"/>
      <c r="J312" s="5"/>
      <c r="K312" s="5"/>
      <c r="L312" s="5"/>
      <c r="M312" s="5"/>
      <c r="V312" s="9"/>
      <c r="W312" s="9"/>
      <c r="X312" s="9"/>
      <c r="Y312" s="9"/>
      <c r="AC312" s="9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</row>
    <row r="313" spans="1:124" s="2" customFormat="1" x14ac:dyDescent="0.25">
      <c r="A313" s="6"/>
      <c r="B313" s="5"/>
      <c r="C313" s="4"/>
      <c r="D313" s="4"/>
      <c r="E313" s="4"/>
      <c r="F313" s="4"/>
      <c r="G313" s="4"/>
      <c r="H313" s="5"/>
      <c r="I313" s="5"/>
      <c r="J313" s="5"/>
      <c r="K313" s="5"/>
      <c r="L313" s="5"/>
      <c r="M313" s="5"/>
      <c r="V313" s="9"/>
      <c r="W313" s="9"/>
      <c r="X313" s="9"/>
      <c r="Y313" s="9"/>
      <c r="AC313" s="9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</row>
    <row r="314" spans="1:124" s="2" customFormat="1" x14ac:dyDescent="0.25">
      <c r="A314" s="6"/>
      <c r="B314" s="5"/>
      <c r="C314" s="4"/>
      <c r="D314" s="4"/>
      <c r="E314" s="4"/>
      <c r="F314" s="4"/>
      <c r="G314" s="4"/>
      <c r="H314" s="5"/>
      <c r="I314" s="5"/>
      <c r="J314" s="5"/>
      <c r="K314" s="5"/>
      <c r="L314" s="5"/>
      <c r="M314" s="5"/>
      <c r="V314" s="9"/>
      <c r="W314" s="9"/>
      <c r="X314" s="9"/>
      <c r="Y314" s="9"/>
      <c r="AC314" s="9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</row>
    <row r="315" spans="1:124" s="2" customFormat="1" x14ac:dyDescent="0.25">
      <c r="A315" s="6"/>
      <c r="B315" s="5"/>
      <c r="C315" s="4"/>
      <c r="D315" s="4"/>
      <c r="E315" s="4"/>
      <c r="F315" s="4"/>
      <c r="G315" s="4"/>
      <c r="H315" s="5"/>
      <c r="I315" s="5"/>
      <c r="J315" s="5"/>
      <c r="K315" s="5"/>
      <c r="L315" s="5"/>
      <c r="M315" s="5"/>
      <c r="V315" s="9"/>
      <c r="W315" s="9"/>
      <c r="X315" s="9"/>
      <c r="Y315" s="9"/>
      <c r="AC315" s="9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</row>
    <row r="316" spans="1:124" s="2" customFormat="1" x14ac:dyDescent="0.25">
      <c r="A316" s="6"/>
      <c r="B316" s="5"/>
      <c r="C316" s="4"/>
      <c r="D316" s="4"/>
      <c r="E316" s="4"/>
      <c r="F316" s="4"/>
      <c r="G316" s="4"/>
      <c r="H316" s="5"/>
      <c r="I316" s="5"/>
      <c r="J316" s="5"/>
      <c r="K316" s="5"/>
      <c r="L316" s="5"/>
      <c r="M316" s="5"/>
      <c r="V316" s="9"/>
      <c r="W316" s="9"/>
      <c r="X316" s="9"/>
      <c r="Y316" s="9"/>
      <c r="AC316" s="9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</row>
    <row r="317" spans="1:124" s="2" customFormat="1" x14ac:dyDescent="0.25">
      <c r="A317" s="6"/>
      <c r="B317" s="5"/>
      <c r="C317" s="4"/>
      <c r="D317" s="4"/>
      <c r="E317" s="4"/>
      <c r="F317" s="4"/>
      <c r="G317" s="4"/>
      <c r="H317" s="5"/>
      <c r="I317" s="5"/>
      <c r="J317" s="5"/>
      <c r="K317" s="5"/>
      <c r="L317" s="5"/>
      <c r="M317" s="5"/>
      <c r="V317" s="9"/>
      <c r="W317" s="9"/>
      <c r="X317" s="9"/>
      <c r="Y317" s="9"/>
      <c r="AC317" s="9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</row>
    <row r="318" spans="1:124" s="2" customFormat="1" x14ac:dyDescent="0.25">
      <c r="A318" s="6"/>
      <c r="B318" s="5"/>
      <c r="C318" s="4"/>
      <c r="D318" s="4"/>
      <c r="E318" s="4"/>
      <c r="F318" s="4"/>
      <c r="G318" s="4"/>
      <c r="H318" s="5"/>
      <c r="I318" s="5"/>
      <c r="J318" s="5"/>
      <c r="K318" s="5"/>
      <c r="L318" s="5"/>
      <c r="M318" s="5"/>
      <c r="V318" s="9"/>
      <c r="W318" s="9"/>
      <c r="X318" s="9"/>
      <c r="Y318" s="9"/>
      <c r="AC318" s="9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</row>
    <row r="319" spans="1:124" s="2" customFormat="1" x14ac:dyDescent="0.25">
      <c r="A319" s="6"/>
      <c r="B319" s="5"/>
      <c r="C319" s="4"/>
      <c r="D319" s="4"/>
      <c r="E319" s="4"/>
      <c r="F319" s="4"/>
      <c r="G319" s="4"/>
      <c r="H319" s="5"/>
      <c r="I319" s="5"/>
      <c r="J319" s="5"/>
      <c r="K319" s="5"/>
      <c r="L319" s="5"/>
      <c r="M319" s="5"/>
      <c r="V319" s="9"/>
      <c r="W319" s="9"/>
      <c r="X319" s="9"/>
      <c r="Y319" s="9"/>
      <c r="AC319" s="9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</row>
    <row r="320" spans="1:124" s="2" customFormat="1" x14ac:dyDescent="0.25">
      <c r="A320" s="6"/>
      <c r="B320" s="5"/>
      <c r="C320" s="4"/>
      <c r="D320" s="4"/>
      <c r="E320" s="4"/>
      <c r="F320" s="4"/>
      <c r="G320" s="4"/>
      <c r="H320" s="5"/>
      <c r="I320" s="5"/>
      <c r="J320" s="5"/>
      <c r="K320" s="5"/>
      <c r="L320" s="5"/>
      <c r="M320" s="5"/>
      <c r="V320" s="9"/>
      <c r="W320" s="9"/>
      <c r="X320" s="9"/>
      <c r="Y320" s="9"/>
      <c r="AC320" s="9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</row>
    <row r="321" spans="1:124" s="2" customFormat="1" x14ac:dyDescent="0.25">
      <c r="A321" s="6"/>
      <c r="B321" s="5"/>
      <c r="C321" s="4"/>
      <c r="D321" s="4"/>
      <c r="E321" s="4"/>
      <c r="F321" s="4"/>
      <c r="G321" s="4"/>
      <c r="H321" s="5"/>
      <c r="I321" s="5"/>
      <c r="J321" s="5"/>
      <c r="K321" s="5"/>
      <c r="L321" s="5"/>
      <c r="M321" s="5"/>
      <c r="V321" s="9"/>
      <c r="W321" s="9"/>
      <c r="X321" s="9"/>
      <c r="Y321" s="9"/>
      <c r="AC321" s="9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</row>
    <row r="322" spans="1:124" s="2" customFormat="1" x14ac:dyDescent="0.25">
      <c r="A322" s="6"/>
      <c r="B322" s="5"/>
      <c r="C322" s="4"/>
      <c r="D322" s="4"/>
      <c r="E322" s="4"/>
      <c r="F322" s="4"/>
      <c r="G322" s="4"/>
      <c r="H322" s="5"/>
      <c r="I322" s="5"/>
      <c r="J322" s="5"/>
      <c r="K322" s="5"/>
      <c r="L322" s="5"/>
      <c r="M322" s="5"/>
      <c r="V322" s="9"/>
      <c r="W322" s="9"/>
      <c r="X322" s="9"/>
      <c r="Y322" s="9"/>
      <c r="AC322" s="9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</row>
    <row r="323" spans="1:124" s="2" customFormat="1" x14ac:dyDescent="0.25">
      <c r="A323" s="6"/>
      <c r="B323" s="5"/>
      <c r="C323" s="4"/>
      <c r="D323" s="4"/>
      <c r="E323" s="4"/>
      <c r="F323" s="4"/>
      <c r="G323" s="4"/>
      <c r="H323" s="5"/>
      <c r="I323" s="5"/>
      <c r="J323" s="5"/>
      <c r="K323" s="5"/>
      <c r="L323" s="5"/>
      <c r="M323" s="5"/>
      <c r="V323" s="9"/>
      <c r="W323" s="9"/>
      <c r="X323" s="9"/>
      <c r="Y323" s="9"/>
      <c r="AC323" s="9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</row>
    <row r="324" spans="1:124" s="2" customFormat="1" x14ac:dyDescent="0.25">
      <c r="A324" s="6"/>
      <c r="B324" s="5"/>
      <c r="C324" s="4"/>
      <c r="D324" s="4"/>
      <c r="E324" s="4"/>
      <c r="F324" s="4"/>
      <c r="G324" s="4"/>
      <c r="H324" s="5"/>
      <c r="I324" s="5"/>
      <c r="J324" s="5"/>
      <c r="K324" s="5"/>
      <c r="L324" s="5"/>
      <c r="M324" s="5"/>
      <c r="V324" s="9"/>
      <c r="W324" s="9"/>
      <c r="X324" s="9"/>
      <c r="Y324" s="9"/>
      <c r="AC324" s="9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</row>
    <row r="325" spans="1:124" s="2" customFormat="1" x14ac:dyDescent="0.25">
      <c r="A325" s="6"/>
      <c r="B325" s="5"/>
      <c r="C325" s="4"/>
      <c r="D325" s="4"/>
      <c r="E325" s="4"/>
      <c r="F325" s="4"/>
      <c r="G325" s="4"/>
      <c r="H325" s="5"/>
      <c r="I325" s="5"/>
      <c r="J325" s="5"/>
      <c r="K325" s="5"/>
      <c r="L325" s="5"/>
      <c r="M325" s="5"/>
      <c r="V325" s="9"/>
      <c r="W325" s="9"/>
      <c r="X325" s="9"/>
      <c r="Y325" s="9"/>
      <c r="AC325" s="9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</row>
    <row r="326" spans="1:124" s="2" customFormat="1" x14ac:dyDescent="0.25">
      <c r="A326" s="6"/>
      <c r="B326" s="5"/>
      <c r="C326" s="4"/>
      <c r="D326" s="4"/>
      <c r="E326" s="4"/>
      <c r="F326" s="4"/>
      <c r="G326" s="4"/>
      <c r="H326" s="5"/>
      <c r="I326" s="5"/>
      <c r="J326" s="5"/>
      <c r="K326" s="5"/>
      <c r="L326" s="5"/>
      <c r="M326" s="5"/>
      <c r="V326" s="9"/>
      <c r="W326" s="9"/>
      <c r="X326" s="9"/>
      <c r="Y326" s="9"/>
      <c r="AC326" s="9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</row>
    <row r="327" spans="1:124" s="2" customFormat="1" x14ac:dyDescent="0.25">
      <c r="A327" s="6"/>
      <c r="B327" s="5"/>
      <c r="C327" s="4"/>
      <c r="D327" s="4"/>
      <c r="E327" s="4"/>
      <c r="F327" s="4"/>
      <c r="G327" s="4"/>
      <c r="H327" s="5"/>
      <c r="I327" s="5"/>
      <c r="J327" s="5"/>
      <c r="K327" s="5"/>
      <c r="L327" s="5"/>
      <c r="M327" s="5"/>
      <c r="V327" s="9"/>
      <c r="W327" s="9"/>
      <c r="X327" s="9"/>
      <c r="Y327" s="9"/>
      <c r="AC327" s="9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</row>
    <row r="328" spans="1:124" s="2" customFormat="1" x14ac:dyDescent="0.25">
      <c r="A328" s="6"/>
      <c r="B328" s="5"/>
      <c r="C328" s="4"/>
      <c r="D328" s="4"/>
      <c r="E328" s="4"/>
      <c r="F328" s="4"/>
      <c r="G328" s="4"/>
      <c r="H328" s="5"/>
      <c r="I328" s="5"/>
      <c r="J328" s="5"/>
      <c r="K328" s="5"/>
      <c r="L328" s="5"/>
      <c r="M328" s="5"/>
      <c r="V328" s="9"/>
      <c r="W328" s="9"/>
      <c r="X328" s="9"/>
      <c r="Y328" s="9"/>
      <c r="AC328" s="9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</row>
    <row r="329" spans="1:124" s="2" customFormat="1" x14ac:dyDescent="0.25">
      <c r="A329" s="6"/>
      <c r="B329" s="5"/>
      <c r="C329" s="4"/>
      <c r="D329" s="4"/>
      <c r="E329" s="4"/>
      <c r="F329" s="4"/>
      <c r="G329" s="4"/>
      <c r="H329" s="5"/>
      <c r="I329" s="5"/>
      <c r="J329" s="5"/>
      <c r="K329" s="5"/>
      <c r="L329" s="5"/>
      <c r="M329" s="5"/>
      <c r="V329" s="9"/>
      <c r="W329" s="9"/>
      <c r="X329" s="9"/>
      <c r="Y329" s="9"/>
      <c r="AC329" s="9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</row>
    <row r="330" spans="1:124" s="2" customFormat="1" x14ac:dyDescent="0.25">
      <c r="A330" s="6"/>
      <c r="B330" s="5"/>
      <c r="C330" s="4"/>
      <c r="D330" s="4"/>
      <c r="E330" s="4"/>
      <c r="F330" s="4"/>
      <c r="G330" s="4"/>
      <c r="H330" s="5"/>
      <c r="I330" s="5"/>
      <c r="J330" s="5"/>
      <c r="K330" s="5"/>
      <c r="L330" s="5"/>
      <c r="M330" s="5"/>
      <c r="V330" s="9"/>
      <c r="W330" s="9"/>
      <c r="X330" s="9"/>
      <c r="Y330" s="9"/>
      <c r="AC330" s="9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</row>
    <row r="331" spans="1:124" s="2" customFormat="1" x14ac:dyDescent="0.25">
      <c r="A331" s="6"/>
      <c r="B331" s="5"/>
      <c r="C331" s="4"/>
      <c r="D331" s="4"/>
      <c r="E331" s="4"/>
      <c r="F331" s="4"/>
      <c r="G331" s="4"/>
      <c r="H331" s="5"/>
      <c r="I331" s="5"/>
      <c r="J331" s="5"/>
      <c r="K331" s="5"/>
      <c r="L331" s="5"/>
      <c r="M331" s="5"/>
      <c r="V331" s="9"/>
      <c r="W331" s="9"/>
      <c r="X331" s="9"/>
      <c r="Y331" s="9"/>
      <c r="AC331" s="9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</row>
    <row r="332" spans="1:124" s="2" customFormat="1" x14ac:dyDescent="0.25">
      <c r="A332" s="6"/>
      <c r="B332" s="5"/>
      <c r="C332" s="4"/>
      <c r="D332" s="4"/>
      <c r="E332" s="4"/>
      <c r="F332" s="4"/>
      <c r="G332" s="4"/>
      <c r="H332" s="5"/>
      <c r="I332" s="5"/>
      <c r="J332" s="5"/>
      <c r="K332" s="5"/>
      <c r="L332" s="5"/>
      <c r="M332" s="5"/>
      <c r="V332" s="9"/>
      <c r="W332" s="9"/>
      <c r="X332" s="9"/>
      <c r="Y332" s="9"/>
      <c r="AC332" s="9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</row>
    <row r="333" spans="1:124" s="2" customFormat="1" x14ac:dyDescent="0.25">
      <c r="A333" s="6"/>
      <c r="B333" s="5"/>
      <c r="C333" s="4"/>
      <c r="D333" s="4"/>
      <c r="E333" s="4"/>
      <c r="F333" s="4"/>
      <c r="G333" s="4"/>
      <c r="H333" s="5"/>
      <c r="I333" s="5"/>
      <c r="J333" s="5"/>
      <c r="K333" s="5"/>
      <c r="L333" s="5"/>
      <c r="M333" s="5"/>
      <c r="V333" s="9"/>
      <c r="W333" s="9"/>
      <c r="X333" s="9"/>
      <c r="Y333" s="9"/>
      <c r="AC333" s="9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</row>
    <row r="334" spans="1:124" s="2" customFormat="1" x14ac:dyDescent="0.25">
      <c r="A334" s="6"/>
      <c r="B334" s="5"/>
      <c r="C334" s="4"/>
      <c r="D334" s="4"/>
      <c r="E334" s="4"/>
      <c r="F334" s="4"/>
      <c r="G334" s="4"/>
      <c r="H334" s="5"/>
      <c r="I334" s="5"/>
      <c r="J334" s="5"/>
      <c r="K334" s="5"/>
      <c r="L334" s="5"/>
      <c r="M334" s="5"/>
      <c r="V334" s="9"/>
      <c r="W334" s="9"/>
      <c r="X334" s="9"/>
      <c r="Y334" s="9"/>
      <c r="AC334" s="9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</row>
    <row r="335" spans="1:124" s="2" customFormat="1" x14ac:dyDescent="0.25">
      <c r="A335" s="6"/>
      <c r="B335" s="5"/>
      <c r="C335" s="4"/>
      <c r="D335" s="4"/>
      <c r="E335" s="4"/>
      <c r="F335" s="4"/>
      <c r="G335" s="4"/>
      <c r="H335" s="5"/>
      <c r="I335" s="5"/>
      <c r="J335" s="5"/>
      <c r="K335" s="5"/>
      <c r="L335" s="5"/>
      <c r="M335" s="5"/>
      <c r="V335" s="9"/>
      <c r="W335" s="9"/>
      <c r="X335" s="9"/>
      <c r="Y335" s="9"/>
      <c r="AC335" s="9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</row>
    <row r="336" spans="1:124" s="2" customFormat="1" x14ac:dyDescent="0.25">
      <c r="A336" s="6"/>
      <c r="B336" s="5"/>
      <c r="C336" s="4"/>
      <c r="D336" s="4"/>
      <c r="E336" s="4"/>
      <c r="F336" s="4"/>
      <c r="G336" s="4"/>
      <c r="H336" s="5"/>
      <c r="I336" s="5"/>
      <c r="J336" s="5"/>
      <c r="K336" s="5"/>
      <c r="L336" s="5"/>
      <c r="M336" s="5"/>
      <c r="V336" s="9"/>
      <c r="W336" s="9"/>
      <c r="X336" s="9"/>
      <c r="Y336" s="9"/>
      <c r="AC336" s="9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</row>
    <row r="337" spans="1:124" s="2" customFormat="1" x14ac:dyDescent="0.25">
      <c r="A337" s="6"/>
      <c r="B337" s="5"/>
      <c r="C337" s="4"/>
      <c r="D337" s="4"/>
      <c r="E337" s="4"/>
      <c r="F337" s="4"/>
      <c r="G337" s="4"/>
      <c r="H337" s="5"/>
      <c r="I337" s="5"/>
      <c r="J337" s="5"/>
      <c r="K337" s="5"/>
      <c r="L337" s="5"/>
      <c r="M337" s="5"/>
      <c r="V337" s="9"/>
      <c r="W337" s="9"/>
      <c r="X337" s="9"/>
      <c r="Y337" s="9"/>
      <c r="AC337" s="9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</row>
    <row r="338" spans="1:124" s="2" customFormat="1" x14ac:dyDescent="0.25">
      <c r="A338" s="6"/>
      <c r="B338" s="5"/>
      <c r="C338" s="4"/>
      <c r="D338" s="4"/>
      <c r="E338" s="4"/>
      <c r="F338" s="4"/>
      <c r="G338" s="4"/>
      <c r="H338" s="5"/>
      <c r="I338" s="5"/>
      <c r="J338" s="5"/>
      <c r="K338" s="5"/>
      <c r="L338" s="5"/>
      <c r="M338" s="5"/>
      <c r="V338" s="9"/>
      <c r="W338" s="9"/>
      <c r="X338" s="9"/>
      <c r="Y338" s="9"/>
      <c r="AC338" s="9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</row>
    <row r="339" spans="1:124" s="2" customFormat="1" x14ac:dyDescent="0.25">
      <c r="A339" s="6"/>
      <c r="B339" s="5"/>
      <c r="C339" s="4"/>
      <c r="D339" s="4"/>
      <c r="E339" s="4"/>
      <c r="F339" s="4"/>
      <c r="G339" s="4"/>
      <c r="H339" s="5"/>
      <c r="I339" s="5"/>
      <c r="J339" s="5"/>
      <c r="K339" s="5"/>
      <c r="L339" s="5"/>
      <c r="M339" s="5"/>
      <c r="V339" s="9"/>
      <c r="W339" s="9"/>
      <c r="X339" s="9"/>
      <c r="Y339" s="9"/>
      <c r="AC339" s="9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</row>
    <row r="340" spans="1:124" s="2" customFormat="1" x14ac:dyDescent="0.25">
      <c r="A340" s="6"/>
      <c r="B340" s="5"/>
      <c r="C340" s="4"/>
      <c r="D340" s="4"/>
      <c r="E340" s="4"/>
      <c r="F340" s="4"/>
      <c r="G340" s="4"/>
      <c r="H340" s="5"/>
      <c r="I340" s="5"/>
      <c r="J340" s="5"/>
      <c r="K340" s="5"/>
      <c r="L340" s="5"/>
      <c r="M340" s="5"/>
      <c r="V340" s="9"/>
      <c r="W340" s="9"/>
      <c r="X340" s="9"/>
      <c r="Y340" s="9"/>
      <c r="AC340" s="9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</row>
    <row r="341" spans="1:124" s="2" customFormat="1" x14ac:dyDescent="0.25">
      <c r="A341" s="6"/>
      <c r="B341" s="5"/>
      <c r="C341" s="4"/>
      <c r="D341" s="4"/>
      <c r="E341" s="4"/>
      <c r="F341" s="4"/>
      <c r="G341" s="4"/>
      <c r="H341" s="5"/>
      <c r="I341" s="5"/>
      <c r="J341" s="5"/>
      <c r="K341" s="5"/>
      <c r="L341" s="5"/>
      <c r="M341" s="5"/>
      <c r="V341" s="9"/>
      <c r="W341" s="9"/>
      <c r="X341" s="9"/>
      <c r="Y341" s="9"/>
      <c r="AC341" s="9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</row>
    <row r="342" spans="1:124" s="2" customFormat="1" x14ac:dyDescent="0.25">
      <c r="A342" s="6"/>
      <c r="B342" s="5"/>
      <c r="C342" s="4"/>
      <c r="D342" s="4"/>
      <c r="E342" s="4"/>
      <c r="F342" s="4"/>
      <c r="G342" s="4"/>
      <c r="H342" s="5"/>
      <c r="I342" s="5"/>
      <c r="J342" s="5"/>
      <c r="K342" s="5"/>
      <c r="L342" s="5"/>
      <c r="M342" s="5"/>
      <c r="V342" s="9"/>
      <c r="W342" s="9"/>
      <c r="X342" s="9"/>
      <c r="Y342" s="9"/>
      <c r="AC342" s="9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</row>
    <row r="343" spans="1:124" s="2" customFormat="1" x14ac:dyDescent="0.25">
      <c r="A343" s="6"/>
      <c r="B343" s="5"/>
      <c r="C343" s="4"/>
      <c r="D343" s="4"/>
      <c r="E343" s="4"/>
      <c r="F343" s="4"/>
      <c r="G343" s="4"/>
      <c r="H343" s="5"/>
      <c r="I343" s="5"/>
      <c r="J343" s="5"/>
      <c r="K343" s="5"/>
      <c r="L343" s="5"/>
      <c r="M343" s="5"/>
      <c r="V343" s="9"/>
      <c r="W343" s="9"/>
      <c r="X343" s="9"/>
      <c r="Y343" s="9"/>
      <c r="AC343" s="9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</row>
    <row r="344" spans="1:124" s="2" customFormat="1" x14ac:dyDescent="0.25">
      <c r="A344" s="6"/>
      <c r="B344" s="5"/>
      <c r="C344" s="4"/>
      <c r="D344" s="4"/>
      <c r="E344" s="4"/>
      <c r="F344" s="4"/>
      <c r="G344" s="4"/>
      <c r="H344" s="5"/>
      <c r="I344" s="5"/>
      <c r="J344" s="5"/>
      <c r="K344" s="5"/>
      <c r="L344" s="5"/>
      <c r="M344" s="5"/>
      <c r="V344" s="9"/>
      <c r="W344" s="9"/>
      <c r="X344" s="9"/>
      <c r="Y344" s="9"/>
      <c r="AC344" s="9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</row>
    <row r="345" spans="1:124" s="2" customFormat="1" x14ac:dyDescent="0.25">
      <c r="A345" s="6"/>
      <c r="B345" s="5"/>
      <c r="C345" s="4"/>
      <c r="D345" s="4"/>
      <c r="E345" s="4"/>
      <c r="F345" s="4"/>
      <c r="G345" s="4"/>
      <c r="H345" s="5"/>
      <c r="I345" s="5"/>
      <c r="J345" s="5"/>
      <c r="K345" s="5"/>
      <c r="L345" s="5"/>
      <c r="M345" s="5"/>
      <c r="V345" s="9"/>
      <c r="W345" s="9"/>
      <c r="X345" s="9"/>
      <c r="Y345" s="9"/>
      <c r="AC345" s="9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</row>
    <row r="346" spans="1:124" s="2" customFormat="1" x14ac:dyDescent="0.25">
      <c r="A346" s="6"/>
      <c r="B346" s="5"/>
      <c r="C346" s="4"/>
      <c r="D346" s="4"/>
      <c r="E346" s="4"/>
      <c r="F346" s="4"/>
      <c r="G346" s="4"/>
      <c r="H346" s="5"/>
      <c r="I346" s="5"/>
      <c r="J346" s="5"/>
      <c r="K346" s="5"/>
      <c r="L346" s="5"/>
      <c r="M346" s="5"/>
      <c r="V346" s="9"/>
      <c r="W346" s="9"/>
      <c r="X346" s="9"/>
      <c r="Y346" s="9"/>
      <c r="AC346" s="9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</row>
    <row r="347" spans="1:124" s="2" customFormat="1" x14ac:dyDescent="0.25">
      <c r="A347" s="6"/>
      <c r="B347" s="5"/>
      <c r="C347" s="4"/>
      <c r="D347" s="4"/>
      <c r="E347" s="4"/>
      <c r="F347" s="4"/>
      <c r="G347" s="4"/>
      <c r="H347" s="5"/>
      <c r="I347" s="5"/>
      <c r="J347" s="5"/>
      <c r="K347" s="5"/>
      <c r="L347" s="5"/>
      <c r="M347" s="5"/>
      <c r="V347" s="9"/>
      <c r="W347" s="9"/>
      <c r="X347" s="9"/>
      <c r="Y347" s="9"/>
      <c r="AC347" s="9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</row>
    <row r="348" spans="1:124" s="2" customFormat="1" x14ac:dyDescent="0.25">
      <c r="A348" s="6"/>
      <c r="B348" s="5"/>
      <c r="C348" s="4"/>
      <c r="D348" s="4"/>
      <c r="E348" s="4"/>
      <c r="F348" s="4"/>
      <c r="G348" s="4"/>
      <c r="H348" s="5"/>
      <c r="I348" s="5"/>
      <c r="J348" s="5"/>
      <c r="K348" s="5"/>
      <c r="L348" s="5"/>
      <c r="M348" s="5"/>
      <c r="V348" s="9"/>
      <c r="W348" s="9"/>
      <c r="X348" s="9"/>
      <c r="Y348" s="9"/>
      <c r="AC348" s="9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</row>
    <row r="349" spans="1:124" s="2" customFormat="1" x14ac:dyDescent="0.25">
      <c r="A349" s="6"/>
      <c r="B349" s="5"/>
      <c r="C349" s="4"/>
      <c r="D349" s="4"/>
      <c r="E349" s="4"/>
      <c r="F349" s="4"/>
      <c r="G349" s="4"/>
      <c r="H349" s="5"/>
      <c r="I349" s="5"/>
      <c r="J349" s="5"/>
      <c r="K349" s="5"/>
      <c r="L349" s="5"/>
      <c r="M349" s="5"/>
      <c r="V349" s="9"/>
      <c r="W349" s="9"/>
      <c r="X349" s="9"/>
      <c r="Y349" s="9"/>
      <c r="AC349" s="9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</row>
    <row r="350" spans="1:124" s="2" customFormat="1" x14ac:dyDescent="0.25">
      <c r="A350" s="6"/>
      <c r="B350" s="5"/>
      <c r="C350" s="4"/>
      <c r="D350" s="4"/>
      <c r="E350" s="4"/>
      <c r="F350" s="4"/>
      <c r="G350" s="4"/>
      <c r="H350" s="5"/>
      <c r="I350" s="5"/>
      <c r="J350" s="5"/>
      <c r="K350" s="5"/>
      <c r="L350" s="5"/>
      <c r="M350" s="5"/>
      <c r="V350" s="9"/>
      <c r="W350" s="9"/>
      <c r="X350" s="9"/>
      <c r="Y350" s="9"/>
      <c r="AC350" s="9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</row>
    <row r="351" spans="1:124" s="2" customFormat="1" x14ac:dyDescent="0.25">
      <c r="A351" s="6"/>
      <c r="B351" s="5"/>
      <c r="C351" s="4"/>
      <c r="D351" s="4"/>
      <c r="E351" s="4"/>
      <c r="F351" s="4"/>
      <c r="G351" s="4"/>
      <c r="H351" s="5"/>
      <c r="I351" s="5"/>
      <c r="J351" s="5"/>
      <c r="K351" s="5"/>
      <c r="L351" s="5"/>
      <c r="M351" s="5"/>
      <c r="V351" s="9"/>
      <c r="W351" s="9"/>
      <c r="X351" s="9"/>
      <c r="Y351" s="9"/>
      <c r="AC351" s="9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</row>
    <row r="352" spans="1:124" s="2" customFormat="1" x14ac:dyDescent="0.25">
      <c r="A352" s="6"/>
      <c r="B352" s="5"/>
      <c r="C352" s="4"/>
      <c r="D352" s="4"/>
      <c r="E352" s="4"/>
      <c r="F352" s="4"/>
      <c r="G352" s="4"/>
      <c r="H352" s="5"/>
      <c r="I352" s="5"/>
      <c r="J352" s="5"/>
      <c r="K352" s="5"/>
      <c r="L352" s="5"/>
      <c r="M352" s="5"/>
      <c r="V352" s="9"/>
      <c r="W352" s="9"/>
      <c r="X352" s="9"/>
      <c r="Y352" s="9"/>
      <c r="AC352" s="9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</row>
    <row r="353" spans="1:124" s="2" customFormat="1" x14ac:dyDescent="0.25">
      <c r="A353" s="6"/>
      <c r="B353" s="5"/>
      <c r="C353" s="4"/>
      <c r="D353" s="4"/>
      <c r="E353" s="4"/>
      <c r="F353" s="4"/>
      <c r="G353" s="4"/>
      <c r="H353" s="5"/>
      <c r="I353" s="5"/>
      <c r="J353" s="5"/>
      <c r="K353" s="5"/>
      <c r="L353" s="5"/>
      <c r="M353" s="5"/>
      <c r="V353" s="9"/>
      <c r="W353" s="9"/>
      <c r="X353" s="9"/>
      <c r="Y353" s="9"/>
      <c r="AC353" s="9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</row>
    <row r="354" spans="1:124" s="2" customFormat="1" x14ac:dyDescent="0.25">
      <c r="A354" s="6"/>
      <c r="B354" s="5"/>
      <c r="C354" s="4"/>
      <c r="D354" s="4"/>
      <c r="E354" s="4"/>
      <c r="F354" s="4"/>
      <c r="G354" s="4"/>
      <c r="H354" s="5"/>
      <c r="I354" s="5"/>
      <c r="J354" s="5"/>
      <c r="K354" s="5"/>
      <c r="L354" s="5"/>
      <c r="M354" s="5"/>
      <c r="V354" s="9"/>
      <c r="W354" s="9"/>
      <c r="X354" s="9"/>
      <c r="Y354" s="9"/>
      <c r="AC354" s="9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</row>
    <row r="355" spans="1:124" s="2" customFormat="1" x14ac:dyDescent="0.25">
      <c r="A355" s="6"/>
      <c r="B355" s="5"/>
      <c r="C355" s="4"/>
      <c r="D355" s="4"/>
      <c r="E355" s="4"/>
      <c r="F355" s="4"/>
      <c r="G355" s="4"/>
      <c r="H355" s="5"/>
      <c r="I355" s="5"/>
      <c r="J355" s="5"/>
      <c r="K355" s="5"/>
      <c r="L355" s="5"/>
      <c r="M355" s="5"/>
      <c r="V355" s="9"/>
      <c r="W355" s="9"/>
      <c r="X355" s="9"/>
      <c r="Y355" s="9"/>
      <c r="AC355" s="9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</row>
    <row r="356" spans="1:124" s="2" customFormat="1" x14ac:dyDescent="0.25">
      <c r="A356" s="6"/>
      <c r="B356" s="5"/>
      <c r="C356" s="4"/>
      <c r="D356" s="4"/>
      <c r="E356" s="4"/>
      <c r="F356" s="4"/>
      <c r="G356" s="4"/>
      <c r="H356" s="5"/>
      <c r="I356" s="5"/>
      <c r="J356" s="5"/>
      <c r="K356" s="5"/>
      <c r="L356" s="5"/>
      <c r="M356" s="5"/>
      <c r="V356" s="9"/>
      <c r="W356" s="9"/>
      <c r="X356" s="9"/>
      <c r="Y356" s="9"/>
      <c r="AC356" s="9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</row>
    <row r="357" spans="1:124" s="2" customFormat="1" x14ac:dyDescent="0.25">
      <c r="A357" s="6"/>
      <c r="B357" s="5"/>
      <c r="C357" s="4"/>
      <c r="D357" s="4"/>
      <c r="E357" s="4"/>
      <c r="F357" s="4"/>
      <c r="G357" s="4"/>
      <c r="H357" s="5"/>
      <c r="I357" s="5"/>
      <c r="J357" s="5"/>
      <c r="K357" s="5"/>
      <c r="L357" s="5"/>
      <c r="M357" s="5"/>
      <c r="V357" s="9"/>
      <c r="W357" s="9"/>
      <c r="X357" s="9"/>
      <c r="Y357" s="9"/>
      <c r="AC357" s="9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</row>
    <row r="358" spans="1:124" s="2" customFormat="1" x14ac:dyDescent="0.25">
      <c r="A358" s="6"/>
      <c r="B358" s="5"/>
      <c r="C358" s="4"/>
      <c r="D358" s="4"/>
      <c r="E358" s="4"/>
      <c r="F358" s="4"/>
      <c r="G358" s="4"/>
      <c r="H358" s="5"/>
      <c r="I358" s="5"/>
      <c r="J358" s="5"/>
      <c r="K358" s="5"/>
      <c r="L358" s="5"/>
      <c r="M358" s="5"/>
      <c r="V358" s="9"/>
      <c r="W358" s="9"/>
      <c r="X358" s="9"/>
      <c r="Y358" s="9"/>
      <c r="AC358" s="9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</row>
  </sheetData>
  <autoFilter ref="A10:DT131" xr:uid="{697C6DED-2A8A-4727-8CFE-A200AF81D5E8}"/>
  <sortState xmlns:xlrd2="http://schemas.microsoft.com/office/spreadsheetml/2017/richdata2" ref="A11:DT135">
    <sortCondition ref="N11:N135"/>
  </sortState>
  <mergeCells count="32">
    <mergeCell ref="D2:G2"/>
    <mergeCell ref="N2:AD3"/>
    <mergeCell ref="C3:C4"/>
    <mergeCell ref="D3:D4"/>
    <mergeCell ref="E3:E4"/>
    <mergeCell ref="F3:F4"/>
    <mergeCell ref="G3:G4"/>
    <mergeCell ref="P4:S4"/>
    <mergeCell ref="V4:Y4"/>
    <mergeCell ref="AC4:AD4"/>
    <mergeCell ref="B8:B9"/>
    <mergeCell ref="P5:S5"/>
    <mergeCell ref="AC5:AD5"/>
    <mergeCell ref="C6:D6"/>
    <mergeCell ref="E6:E9"/>
    <mergeCell ref="H6:H9"/>
    <mergeCell ref="P6:S6"/>
    <mergeCell ref="T6:T9"/>
    <mergeCell ref="V6:Y7"/>
    <mergeCell ref="Z6:Z9"/>
    <mergeCell ref="AA6:AA9"/>
    <mergeCell ref="AC6:AD6"/>
    <mergeCell ref="D7:D9"/>
    <mergeCell ref="J7:M7"/>
    <mergeCell ref="AD7:AD9"/>
    <mergeCell ref="C8:C9"/>
    <mergeCell ref="L8:M8"/>
    <mergeCell ref="P8:S8"/>
    <mergeCell ref="V8:Y8"/>
    <mergeCell ref="F8:F9"/>
    <mergeCell ref="G8:G9"/>
    <mergeCell ref="J8:K8"/>
  </mergeCells>
  <conditionalFormatting sqref="V9:Y9 R21:S73 AC21:AC73 R14:S14 R12:S12 AC14 AC12 Q131:S134">
    <cfRule type="containsText" dxfId="243" priority="130" operator="containsText" text="60">
      <formula>NOT(ISERROR(SEARCH("60",Q9)))</formula>
    </cfRule>
  </conditionalFormatting>
  <conditionalFormatting sqref="AC9">
    <cfRule type="containsText" dxfId="242" priority="129" operator="containsText" text="60">
      <formula>NOT(ISERROR(SEARCH("60",AC9)))</formula>
    </cfRule>
  </conditionalFormatting>
  <conditionalFormatting sqref="P10:S10">
    <cfRule type="containsText" dxfId="241" priority="128" operator="containsText" text="60">
      <formula>NOT(ISERROR(SEARCH("60",P10)))</formula>
    </cfRule>
  </conditionalFormatting>
  <conditionalFormatting sqref="V10:Y10">
    <cfRule type="containsText" dxfId="240" priority="127" operator="containsText" text="60">
      <formula>NOT(ISERROR(SEARCH("60",V10)))</formula>
    </cfRule>
  </conditionalFormatting>
  <conditionalFormatting sqref="AC10">
    <cfRule type="containsText" dxfId="239" priority="126" operator="containsText" text="60">
      <formula>NOT(ISERROR(SEARCH("60",AC10)))</formula>
    </cfRule>
  </conditionalFormatting>
  <conditionalFormatting sqref="A10 C10:E10">
    <cfRule type="containsText" dxfId="238" priority="125" operator="containsText" text="60">
      <formula>NOT(ISERROR(SEARCH("60",A10)))</formula>
    </cfRule>
  </conditionalFormatting>
  <conditionalFormatting sqref="H4:I5 I6:I7">
    <cfRule type="containsText" dxfId="237" priority="124" operator="containsText" text="60">
      <formula>NOT(ISERROR(SEARCH("60",H4)))</formula>
    </cfRule>
  </conditionalFormatting>
  <conditionalFormatting sqref="AC11:AC104 AC131:AC134">
    <cfRule type="containsText" dxfId="236" priority="123" operator="containsText" text="59">
      <formula>NOT(ISERROR(SEARCH("59",AC11)))</formula>
    </cfRule>
  </conditionalFormatting>
  <conditionalFormatting sqref="M9">
    <cfRule type="containsText" dxfId="235" priority="119" operator="containsText" text="60">
      <formula>NOT(ISERROR(SEARCH("60",M9)))</formula>
    </cfRule>
  </conditionalFormatting>
  <conditionalFormatting sqref="J10:M10 K9 J8">
    <cfRule type="containsText" dxfId="234" priority="122" operator="containsText" text="60">
      <formula>NOT(ISERROR(SEARCH("60",J8)))</formula>
    </cfRule>
  </conditionalFormatting>
  <conditionalFormatting sqref="J4:M6 J7">
    <cfRule type="containsText" dxfId="233" priority="121" operator="containsText" text="60">
      <formula>NOT(ISERROR(SEARCH("60",J4)))</formula>
    </cfRule>
  </conditionalFormatting>
  <conditionalFormatting sqref="L8">
    <cfRule type="containsText" dxfId="232" priority="120" operator="containsText" text="60">
      <formula>NOT(ISERROR(SEARCH("60",L8)))</formula>
    </cfRule>
  </conditionalFormatting>
  <conditionalFormatting sqref="Q116 Q118 Q120 Q122 Q124 Q126">
    <cfRule type="containsText" dxfId="231" priority="83" operator="containsText" text="60">
      <formula>NOT(ISERROR(SEARCH("60",Q116)))</formula>
    </cfRule>
  </conditionalFormatting>
  <conditionalFormatting sqref="W74">
    <cfRule type="containsText" dxfId="230" priority="82" operator="containsText" text="60">
      <formula>NOT(ISERROR(SEARCH("60",W74)))</formula>
    </cfRule>
  </conditionalFormatting>
  <conditionalFormatting sqref="W76">
    <cfRule type="containsText" dxfId="229" priority="80" operator="containsText" text="60">
      <formula>NOT(ISERROR(SEARCH("60",W76)))</formula>
    </cfRule>
  </conditionalFormatting>
  <conditionalFormatting sqref="W77">
    <cfRule type="containsText" dxfId="228" priority="79" operator="containsText" text="60">
      <formula>NOT(ISERROR(SEARCH("60",W77)))</formula>
    </cfRule>
  </conditionalFormatting>
  <conditionalFormatting sqref="W84:W85">
    <cfRule type="containsText" dxfId="227" priority="75" operator="containsText" text="60">
      <formula>NOT(ISERROR(SEARCH("60",W84)))</formula>
    </cfRule>
  </conditionalFormatting>
  <conditionalFormatting sqref="AC90">
    <cfRule type="containsText" dxfId="226" priority="65" operator="containsText" text="60">
      <formula>NOT(ISERROR(SEARCH("60",AC90)))</formula>
    </cfRule>
  </conditionalFormatting>
  <conditionalFormatting sqref="AC91">
    <cfRule type="containsText" dxfId="225" priority="64" operator="containsText" text="60">
      <formula>NOT(ISERROR(SEARCH("60",AC91)))</formula>
    </cfRule>
  </conditionalFormatting>
  <conditionalFormatting sqref="AC93">
    <cfRule type="containsText" dxfId="224" priority="62" operator="containsText" text="60">
      <formula>NOT(ISERROR(SEARCH("60",AC93)))</formula>
    </cfRule>
  </conditionalFormatting>
  <conditionalFormatting sqref="AC98">
    <cfRule type="containsText" dxfId="223" priority="60" operator="containsText" text="60">
      <formula>NOT(ISERROR(SEARCH("60",AC98)))</formula>
    </cfRule>
  </conditionalFormatting>
  <conditionalFormatting sqref="V11:V113 V132:V134">
    <cfRule type="cellIs" dxfId="222" priority="50" operator="greaterThan">
      <formula>56</formula>
    </cfRule>
  </conditionalFormatting>
  <conditionalFormatting sqref="W12:W113 W132:W134">
    <cfRule type="cellIs" dxfId="221" priority="48" operator="greaterThan">
      <formula>30</formula>
    </cfRule>
  </conditionalFormatting>
  <conditionalFormatting sqref="X11:X113 X132:X134">
    <cfRule type="cellIs" dxfId="220" priority="47" operator="greaterThan">
      <formula>69</formula>
    </cfRule>
  </conditionalFormatting>
  <conditionalFormatting sqref="P11:P113 P132:P134">
    <cfRule type="cellIs" dxfId="219" priority="46" operator="greaterThan">
      <formula>32</formula>
    </cfRule>
  </conditionalFormatting>
  <conditionalFormatting sqref="AC131:AC134">
    <cfRule type="containsText" dxfId="218" priority="115" stopIfTrue="1" operator="containsText" text="60">
      <formula>NOT(ISERROR(SEARCH("60",AC131)))</formula>
    </cfRule>
  </conditionalFormatting>
  <conditionalFormatting sqref="Y11:Y134">
    <cfRule type="cellIs" dxfId="217" priority="109" operator="greaterThan">
      <formula>54</formula>
    </cfRule>
  </conditionalFormatting>
  <conditionalFormatting sqref="X114:X130">
    <cfRule type="cellIs" dxfId="216" priority="39" operator="greaterThan">
      <formula>69</formula>
    </cfRule>
  </conditionalFormatting>
  <conditionalFormatting sqref="W114:W130">
    <cfRule type="cellIs" dxfId="215" priority="38" operator="greaterThan">
      <formula>30</formula>
    </cfRule>
  </conditionalFormatting>
  <conditionalFormatting sqref="V114:V130">
    <cfRule type="cellIs" dxfId="214" priority="37" operator="greaterThan">
      <formula>56</formula>
    </cfRule>
  </conditionalFormatting>
  <conditionalFormatting sqref="P114:P130">
    <cfRule type="cellIs" dxfId="213" priority="36" operator="greaterThan">
      <formula>32</formula>
    </cfRule>
  </conditionalFormatting>
  <conditionalFormatting sqref="AC75 AC77:AC78 AC80 AC82:AC83 AC86 AC89 AC94 AC96:AC97 AC102:AC104">
    <cfRule type="containsText" dxfId="212" priority="108" operator="containsText" text="DNC">
      <formula>NOT(ISERROR(SEARCH("DNC",AC75)))</formula>
    </cfRule>
  </conditionalFormatting>
  <conditionalFormatting sqref="S74:S75 S77:S78 S80 S82 S84 S86 S88 S90 S92 S94 S96 S98 S100 S102 S104 S106 S108 S110 S113 S115 S117 S119 S121 S123 S125">
    <cfRule type="containsText" dxfId="211" priority="107" operator="containsText" text="60">
      <formula>NOT(ISERROR(SEARCH("60",S74)))</formula>
    </cfRule>
  </conditionalFormatting>
  <conditionalFormatting sqref="S76 S51 S79 S81 S83 S85 S87 S89 S91 S93 S95 S97 S99 S101 S103 S105 S107 S109 S111:S112 S114 S116 S118 S120 S122 S124 S126">
    <cfRule type="containsText" dxfId="210" priority="106" operator="containsText" text="60">
      <formula>NOT(ISERROR(SEARCH("60",S51)))</formula>
    </cfRule>
  </conditionalFormatting>
  <conditionalFormatting sqref="R74:R75 R77">
    <cfRule type="containsText" dxfId="209" priority="105" operator="containsText" text="60">
      <formula>NOT(ISERROR(SEARCH("60",R74)))</formula>
    </cfRule>
  </conditionalFormatting>
  <conditionalFormatting sqref="R76 R51">
    <cfRule type="containsText" dxfId="208" priority="104" operator="containsText" text="60">
      <formula>NOT(ISERROR(SEARCH("60",R51)))</formula>
    </cfRule>
  </conditionalFormatting>
  <conditionalFormatting sqref="Q78">
    <cfRule type="containsText" dxfId="207" priority="103" operator="containsText" text="60">
      <formula>NOT(ISERROR(SEARCH("60",Q78)))</formula>
    </cfRule>
  </conditionalFormatting>
  <conditionalFormatting sqref="Q79">
    <cfRule type="containsText" dxfId="206" priority="102" operator="containsText" text="60">
      <formula>NOT(ISERROR(SEARCH("60",Q79)))</formula>
    </cfRule>
  </conditionalFormatting>
  <conditionalFormatting sqref="R79">
    <cfRule type="containsText" dxfId="205" priority="101" operator="containsText" text="60">
      <formula>NOT(ISERROR(SEARCH("60",R79)))</formula>
    </cfRule>
  </conditionalFormatting>
  <conditionalFormatting sqref="R81">
    <cfRule type="containsText" dxfId="204" priority="100" operator="containsText" text="60">
      <formula>NOT(ISERROR(SEARCH("60",R81)))</formula>
    </cfRule>
  </conditionalFormatting>
  <conditionalFormatting sqref="Q81">
    <cfRule type="containsText" dxfId="203" priority="99" operator="containsText" text="60">
      <formula>NOT(ISERROR(SEARCH("60",Q81)))</formula>
    </cfRule>
  </conditionalFormatting>
  <conditionalFormatting sqref="R84 R86">
    <cfRule type="containsText" dxfId="202" priority="98" operator="containsText" text="60">
      <formula>NOT(ISERROR(SEARCH("60",R84)))</formula>
    </cfRule>
  </conditionalFormatting>
  <conditionalFormatting sqref="R83 R85 R87">
    <cfRule type="containsText" dxfId="201" priority="97" operator="containsText" text="60">
      <formula>NOT(ISERROR(SEARCH("60",R83)))</formula>
    </cfRule>
  </conditionalFormatting>
  <conditionalFormatting sqref="R91">
    <cfRule type="containsText" dxfId="200" priority="96" operator="containsText" text="60">
      <formula>NOT(ISERROR(SEARCH("60",R91)))</formula>
    </cfRule>
  </conditionalFormatting>
  <conditionalFormatting sqref="R93">
    <cfRule type="containsText" dxfId="199" priority="95" operator="containsText" text="60">
      <formula>NOT(ISERROR(SEARCH("60",R93)))</formula>
    </cfRule>
  </conditionalFormatting>
  <conditionalFormatting sqref="Q95">
    <cfRule type="containsText" dxfId="198" priority="94" operator="containsText" text="60">
      <formula>NOT(ISERROR(SEARCH("60",Q95)))</formula>
    </cfRule>
  </conditionalFormatting>
  <conditionalFormatting sqref="R95">
    <cfRule type="containsText" dxfId="197" priority="93" operator="containsText" text="60">
      <formula>NOT(ISERROR(SEARCH("60",R95)))</formula>
    </cfRule>
  </conditionalFormatting>
  <conditionalFormatting sqref="Q96">
    <cfRule type="containsText" dxfId="196" priority="92" operator="containsText" text="60">
      <formula>NOT(ISERROR(SEARCH("60",Q96)))</formula>
    </cfRule>
  </conditionalFormatting>
  <conditionalFormatting sqref="R100">
    <cfRule type="containsText" dxfId="195" priority="91" operator="containsText" text="60">
      <formula>NOT(ISERROR(SEARCH("60",R100)))</formula>
    </cfRule>
  </conditionalFormatting>
  <conditionalFormatting sqref="R101">
    <cfRule type="containsText" dxfId="194" priority="90" operator="containsText" text="60">
      <formula>NOT(ISERROR(SEARCH("60",R101)))</formula>
    </cfRule>
  </conditionalFormatting>
  <conditionalFormatting sqref="R104">
    <cfRule type="containsText" dxfId="193" priority="89" operator="containsText" text="60">
      <formula>NOT(ISERROR(SEARCH("60",R104)))</formula>
    </cfRule>
  </conditionalFormatting>
  <conditionalFormatting sqref="R108 R110">
    <cfRule type="containsText" dxfId="192" priority="88" operator="containsText" text="60">
      <formula>NOT(ISERROR(SEARCH("60",R108)))</formula>
    </cfRule>
  </conditionalFormatting>
  <conditionalFormatting sqref="R107 R109 R111">
    <cfRule type="containsText" dxfId="191" priority="87" operator="containsText" text="60">
      <formula>NOT(ISERROR(SEARCH("60",R107)))</formula>
    </cfRule>
  </conditionalFormatting>
  <conditionalFormatting sqref="R113 R115 R117 R119 R121 R123 R125">
    <cfRule type="containsText" dxfId="190" priority="86" operator="containsText" text="60">
      <formula>NOT(ISERROR(SEARCH("60",R113)))</formula>
    </cfRule>
  </conditionalFormatting>
  <conditionalFormatting sqref="R112 R114 R116 R118 R120 R122 R124 R126">
    <cfRule type="containsText" dxfId="189" priority="85" operator="containsText" text="60">
      <formula>NOT(ISERROR(SEARCH("60",R112)))</formula>
    </cfRule>
  </conditionalFormatting>
  <conditionalFormatting sqref="Q117 Q119 Q121 Q123 Q125">
    <cfRule type="containsText" dxfId="188" priority="84" operator="containsText" text="60">
      <formula>NOT(ISERROR(SEARCH("60",Q117)))</formula>
    </cfRule>
  </conditionalFormatting>
  <conditionalFormatting sqref="W75">
    <cfRule type="containsText" dxfId="187" priority="81" operator="containsText" text="60">
      <formula>NOT(ISERROR(SEARCH("60",W75)))</formula>
    </cfRule>
  </conditionalFormatting>
  <conditionalFormatting sqref="W51">
    <cfRule type="containsText" dxfId="186" priority="78" operator="containsText" text="60">
      <formula>NOT(ISERROR(SEARCH("60",W51)))</formula>
    </cfRule>
  </conditionalFormatting>
  <conditionalFormatting sqref="W79">
    <cfRule type="containsText" dxfId="185" priority="77" operator="containsText" text="60">
      <formula>NOT(ISERROR(SEARCH("60",W79)))</formula>
    </cfRule>
  </conditionalFormatting>
  <conditionalFormatting sqref="W81">
    <cfRule type="containsText" dxfId="184" priority="76" operator="containsText" text="60">
      <formula>NOT(ISERROR(SEARCH("60",W81)))</formula>
    </cfRule>
  </conditionalFormatting>
  <conditionalFormatting sqref="AC74">
    <cfRule type="containsText" dxfId="183" priority="74" operator="containsText" text="60">
      <formula>NOT(ISERROR(SEARCH("60",AC74)))</formula>
    </cfRule>
  </conditionalFormatting>
  <conditionalFormatting sqref="AC76">
    <cfRule type="containsText" dxfId="182" priority="73" operator="containsText" text="60">
      <formula>NOT(ISERROR(SEARCH("60",AC76)))</formula>
    </cfRule>
  </conditionalFormatting>
  <conditionalFormatting sqref="AC51">
    <cfRule type="containsText" dxfId="181" priority="72" operator="containsText" text="60">
      <formula>NOT(ISERROR(SEARCH("60",AC51)))</formula>
    </cfRule>
  </conditionalFormatting>
  <conditionalFormatting sqref="AC79">
    <cfRule type="containsText" dxfId="180" priority="71" operator="containsText" text="60">
      <formula>NOT(ISERROR(SEARCH("60",AC79)))</formula>
    </cfRule>
  </conditionalFormatting>
  <conditionalFormatting sqref="AC81">
    <cfRule type="containsText" dxfId="179" priority="70" operator="containsText" text="60">
      <formula>NOT(ISERROR(SEARCH("60",AC81)))</formula>
    </cfRule>
  </conditionalFormatting>
  <conditionalFormatting sqref="AC84">
    <cfRule type="containsText" dxfId="178" priority="69" operator="containsText" text="60">
      <formula>NOT(ISERROR(SEARCH("60",AC84)))</formula>
    </cfRule>
  </conditionalFormatting>
  <conditionalFormatting sqref="AC85">
    <cfRule type="containsText" dxfId="177" priority="68" operator="containsText" text="60">
      <formula>NOT(ISERROR(SEARCH("60",AC85)))</formula>
    </cfRule>
  </conditionalFormatting>
  <conditionalFormatting sqref="AC87">
    <cfRule type="containsText" dxfId="176" priority="67" operator="containsText" text="60">
      <formula>NOT(ISERROR(SEARCH("60",AC87)))</formula>
    </cfRule>
  </conditionalFormatting>
  <conditionalFormatting sqref="AC88">
    <cfRule type="containsText" dxfId="175" priority="66" operator="containsText" text="60">
      <formula>NOT(ISERROR(SEARCH("60",AC88)))</formula>
    </cfRule>
  </conditionalFormatting>
  <conditionalFormatting sqref="AC92">
    <cfRule type="containsText" dxfId="174" priority="63" operator="containsText" text="60">
      <formula>NOT(ISERROR(SEARCH("60",AC92)))</formula>
    </cfRule>
  </conditionalFormatting>
  <conditionalFormatting sqref="AC95">
    <cfRule type="containsText" dxfId="173" priority="61" operator="containsText" text="60">
      <formula>NOT(ISERROR(SEARCH("60",AC95)))</formula>
    </cfRule>
  </conditionalFormatting>
  <conditionalFormatting sqref="AC99">
    <cfRule type="containsText" dxfId="172" priority="59" operator="containsText" text="60">
      <formula>NOT(ISERROR(SEARCH("60",AC99)))</formula>
    </cfRule>
  </conditionalFormatting>
  <conditionalFormatting sqref="AC100">
    <cfRule type="containsText" dxfId="171" priority="58" operator="containsText" text="60">
      <formula>NOT(ISERROR(SEARCH("60",AC100)))</formula>
    </cfRule>
  </conditionalFormatting>
  <conditionalFormatting sqref="AC101">
    <cfRule type="containsText" dxfId="170" priority="57" operator="containsText" text="60">
      <formula>NOT(ISERROR(SEARCH("60",AC101)))</formula>
    </cfRule>
  </conditionalFormatting>
  <conditionalFormatting sqref="AC104">
    <cfRule type="containsText" dxfId="169" priority="56" stopIfTrue="1" operator="containsText" text="60">
      <formula>NOT(ISERROR(SEARCH("60",AC104)))</formula>
    </cfRule>
  </conditionalFormatting>
  <conditionalFormatting sqref="R82">
    <cfRule type="containsText" dxfId="168" priority="53" operator="containsText" text="60">
      <formula>NOT(ISERROR(SEARCH("60",R82)))</formula>
    </cfRule>
  </conditionalFormatting>
  <conditionalFormatting sqref="AC11:AC13 AC15 AC18 AC20">
    <cfRule type="containsText" dxfId="167" priority="52" operator="containsText" text="DNC">
      <formula>NOT(ISERROR(SEARCH("DNC",AC11)))</formula>
    </cfRule>
  </conditionalFormatting>
  <conditionalFormatting sqref="S16:S17 S19">
    <cfRule type="containsText" dxfId="166" priority="51" operator="containsText" text="60">
      <formula>NOT(ISERROR(SEARCH("60",S16)))</formula>
    </cfRule>
  </conditionalFormatting>
  <conditionalFormatting sqref="S11:S13 S15 S18 S20">
    <cfRule type="containsText" dxfId="165" priority="131" operator="containsText" text="60">
      <formula>NOT(ISERROR(SEARCH("60",S11)))</formula>
    </cfRule>
  </conditionalFormatting>
  <conditionalFormatting sqref="R16:R17 R19">
    <cfRule type="containsText" dxfId="164" priority="49" operator="containsText" text="60">
      <formula>NOT(ISERROR(SEARCH("60",R16)))</formula>
    </cfRule>
  </conditionalFormatting>
  <conditionalFormatting sqref="R11:R13 R15 R18 R20">
    <cfRule type="containsText" dxfId="163" priority="132" operator="containsText" text="60">
      <formula>NOT(ISERROR(SEARCH("60",R11)))</formula>
    </cfRule>
  </conditionalFormatting>
  <conditionalFormatting sqref="AC16:AC17 AC19">
    <cfRule type="containsText" dxfId="162" priority="133" operator="containsText" text="60">
      <formula>NOT(ISERROR(SEARCH("60",AC16)))</formula>
    </cfRule>
  </conditionalFormatting>
  <conditionalFormatting sqref="W22:W23 W26 W37 W44 W49 W58 W66:W73">
    <cfRule type="containsText" dxfId="161" priority="45" operator="containsText" text="60">
      <formula>NOT(ISERROR(SEARCH("60",W22)))</formula>
    </cfRule>
  </conditionalFormatting>
  <conditionalFormatting sqref="S127:S130">
    <cfRule type="containsText" dxfId="160" priority="44" operator="containsText" text="60">
      <formula>NOT(ISERROR(SEARCH("60",S127)))</formula>
    </cfRule>
  </conditionalFormatting>
  <conditionalFormatting sqref="R127:R130">
    <cfRule type="containsText" dxfId="159" priority="43" operator="containsText" text="60">
      <formula>NOT(ISERROR(SEARCH("60",R127)))</formula>
    </cfRule>
  </conditionalFormatting>
  <conditionalFormatting sqref="Q127:Q130">
    <cfRule type="containsText" dxfId="158" priority="42" operator="containsText" text="60">
      <formula>NOT(ISERROR(SEARCH("60",Q127)))</formula>
    </cfRule>
  </conditionalFormatting>
  <conditionalFormatting sqref="W11:W12">
    <cfRule type="cellIs" dxfId="157" priority="35" operator="greaterThan">
      <formula>69</formula>
    </cfRule>
  </conditionalFormatting>
  <conditionalFormatting sqref="AC30">
    <cfRule type="containsText" dxfId="156" priority="34" operator="containsText" text="60">
      <formula>NOT(ISERROR(SEARCH("60",AC30)))</formula>
    </cfRule>
  </conditionalFormatting>
  <conditionalFormatting sqref="AC34">
    <cfRule type="containsText" dxfId="155" priority="33" operator="containsText" text="60">
      <formula>NOT(ISERROR(SEARCH("60",AC34)))</formula>
    </cfRule>
  </conditionalFormatting>
  <conditionalFormatting sqref="AC36">
    <cfRule type="containsText" dxfId="154" priority="32" operator="containsText" text="60">
      <formula>NOT(ISERROR(SEARCH("60",AC36)))</formula>
    </cfRule>
  </conditionalFormatting>
  <conditionalFormatting sqref="AC41">
    <cfRule type="containsText" dxfId="153" priority="31" operator="containsText" text="60">
      <formula>NOT(ISERROR(SEARCH("60",AC41)))</formula>
    </cfRule>
  </conditionalFormatting>
  <conditionalFormatting sqref="AC43">
    <cfRule type="containsText" dxfId="152" priority="30" operator="containsText" text="60">
      <formula>NOT(ISERROR(SEARCH("60",AC43)))</formula>
    </cfRule>
  </conditionalFormatting>
  <conditionalFormatting sqref="AC45">
    <cfRule type="containsText" dxfId="151" priority="29" operator="containsText" text="60">
      <formula>NOT(ISERROR(SEARCH("60",AC45)))</formula>
    </cfRule>
  </conditionalFormatting>
  <conditionalFormatting sqref="AC47">
    <cfRule type="containsText" dxfId="150" priority="28" operator="containsText" text="60">
      <formula>NOT(ISERROR(SEARCH("60",AC47)))</formula>
    </cfRule>
  </conditionalFormatting>
  <conditionalFormatting sqref="AC49">
    <cfRule type="containsText" dxfId="149" priority="27" operator="containsText" text="60">
      <formula>NOT(ISERROR(SEARCH("60",AC49)))</formula>
    </cfRule>
  </conditionalFormatting>
  <conditionalFormatting sqref="AC51">
    <cfRule type="containsText" dxfId="148" priority="26" operator="containsText" text="60">
      <formula>NOT(ISERROR(SEARCH("60",AC51)))</formula>
    </cfRule>
  </conditionalFormatting>
  <conditionalFormatting sqref="AC53">
    <cfRule type="containsText" dxfId="147" priority="25" operator="containsText" text="60">
      <formula>NOT(ISERROR(SEARCH("60",AC53)))</formula>
    </cfRule>
  </conditionalFormatting>
  <conditionalFormatting sqref="AC54">
    <cfRule type="containsText" dxfId="146" priority="24" operator="containsText" text="60">
      <formula>NOT(ISERROR(SEARCH("60",AC54)))</formula>
    </cfRule>
  </conditionalFormatting>
  <conditionalFormatting sqref="AC56">
    <cfRule type="containsText" dxfId="145" priority="23" operator="containsText" text="60">
      <formula>NOT(ISERROR(SEARCH("60",AC56)))</formula>
    </cfRule>
  </conditionalFormatting>
  <conditionalFormatting sqref="AC59">
    <cfRule type="containsText" dxfId="144" priority="22" operator="containsText" text="60">
      <formula>NOT(ISERROR(SEARCH("60",AC59)))</formula>
    </cfRule>
  </conditionalFormatting>
  <conditionalFormatting sqref="AC60">
    <cfRule type="containsText" dxfId="143" priority="21" operator="containsText" text="60">
      <formula>NOT(ISERROR(SEARCH("60",AC60)))</formula>
    </cfRule>
  </conditionalFormatting>
  <conditionalFormatting sqref="AC61">
    <cfRule type="containsText" dxfId="142" priority="20" operator="containsText" text="60">
      <formula>NOT(ISERROR(SEARCH("60",AC61)))</formula>
    </cfRule>
  </conditionalFormatting>
  <conditionalFormatting sqref="AC63">
    <cfRule type="containsText" dxfId="141" priority="19" operator="containsText" text="60">
      <formula>NOT(ISERROR(SEARCH("60",AC63)))</formula>
    </cfRule>
  </conditionalFormatting>
  <conditionalFormatting sqref="AC64">
    <cfRule type="containsText" dxfId="140" priority="18" operator="containsText" text="60">
      <formula>NOT(ISERROR(SEARCH("60",AC64)))</formula>
    </cfRule>
  </conditionalFormatting>
  <conditionalFormatting sqref="AC65">
    <cfRule type="containsText" dxfId="139" priority="17" operator="containsText" text="60">
      <formula>NOT(ISERROR(SEARCH("60",AC65)))</formula>
    </cfRule>
  </conditionalFormatting>
  <conditionalFormatting sqref="AC66">
    <cfRule type="containsText" dxfId="138" priority="16" operator="containsText" text="60">
      <formula>NOT(ISERROR(SEARCH("60",AC66)))</formula>
    </cfRule>
  </conditionalFormatting>
  <conditionalFormatting sqref="AC67">
    <cfRule type="containsText" dxfId="137" priority="15" operator="containsText" text="60">
      <formula>NOT(ISERROR(SEARCH("60",AC67)))</formula>
    </cfRule>
  </conditionalFormatting>
  <conditionalFormatting sqref="AC69">
    <cfRule type="containsText" dxfId="136" priority="14" operator="containsText" text="60">
      <formula>NOT(ISERROR(SEARCH("60",AC69)))</formula>
    </cfRule>
  </conditionalFormatting>
  <conditionalFormatting sqref="AC70">
    <cfRule type="containsText" dxfId="135" priority="13" operator="containsText" text="60">
      <formula>NOT(ISERROR(SEARCH("60",AC70)))</formula>
    </cfRule>
  </conditionalFormatting>
  <conditionalFormatting sqref="AC71">
    <cfRule type="containsText" dxfId="134" priority="12" operator="containsText" text="60">
      <formula>NOT(ISERROR(SEARCH("60",AC71)))</formula>
    </cfRule>
  </conditionalFormatting>
  <conditionalFormatting sqref="AC74:AC80">
    <cfRule type="containsText" dxfId="133" priority="11" operator="containsText" text="60">
      <formula>NOT(ISERROR(SEARCH("60",AC74)))</formula>
    </cfRule>
  </conditionalFormatting>
  <conditionalFormatting sqref="AC82:AC92">
    <cfRule type="containsText" dxfId="132" priority="10" operator="containsText" text="60">
      <formula>NOT(ISERROR(SEARCH("60",AC82)))</formula>
    </cfRule>
  </conditionalFormatting>
  <conditionalFormatting sqref="AC94:AC96">
    <cfRule type="containsText" dxfId="131" priority="9" operator="containsText" text="60">
      <formula>NOT(ISERROR(SEARCH("60",AC94)))</formula>
    </cfRule>
  </conditionalFormatting>
  <conditionalFormatting sqref="AC99:AC101">
    <cfRule type="containsText" dxfId="130" priority="8" operator="containsText" text="60">
      <formula>NOT(ISERROR(SEARCH("60",AC99)))</formula>
    </cfRule>
  </conditionalFormatting>
  <conditionalFormatting sqref="AC103">
    <cfRule type="containsText" dxfId="129" priority="7" operator="containsText" text="60">
      <formula>NOT(ISERROR(SEARCH("60",AC103)))</formula>
    </cfRule>
  </conditionalFormatting>
  <conditionalFormatting sqref="AC105:AC130">
    <cfRule type="containsText" dxfId="128" priority="5" operator="containsText" text="59">
      <formula>NOT(ISERROR(SEARCH("59",AC105)))</formula>
    </cfRule>
  </conditionalFormatting>
  <conditionalFormatting sqref="AC105:AC130">
    <cfRule type="containsText" dxfId="127" priority="6" operator="containsText" text="60">
      <formula>NOT(ISERROR(SEARCH("60",AC105)))</formula>
    </cfRule>
  </conditionalFormatting>
  <conditionalFormatting sqref="P131">
    <cfRule type="cellIs" dxfId="126" priority="4" operator="greaterThan">
      <formula>32</formula>
    </cfRule>
  </conditionalFormatting>
  <conditionalFormatting sqref="V131">
    <cfRule type="cellIs" dxfId="125" priority="3" operator="greaterThan">
      <formula>56</formula>
    </cfRule>
  </conditionalFormatting>
  <conditionalFormatting sqref="W131">
    <cfRule type="cellIs" dxfId="124" priority="2" operator="greaterThan">
      <formula>30</formula>
    </cfRule>
  </conditionalFormatting>
  <conditionalFormatting sqref="X131">
    <cfRule type="cellIs" dxfId="123" priority="1" operator="greaterThan">
      <formula>69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9FF1-2C95-4595-80C5-7332A99B3730}">
  <dimension ref="A1:AA89"/>
  <sheetViews>
    <sheetView topLeftCell="A7" zoomScale="68" zoomScaleNormal="68" workbookViewId="0">
      <selection activeCell="C28" sqref="C28"/>
    </sheetView>
  </sheetViews>
  <sheetFormatPr defaultColWidth="8.85546875" defaultRowHeight="15.75" x14ac:dyDescent="0.25"/>
  <cols>
    <col min="1" max="1" width="2.28515625" style="6" customWidth="1"/>
    <col min="2" max="2" width="10.28515625" style="3" customWidth="1"/>
    <col min="3" max="3" width="32.28515625" style="4" customWidth="1"/>
    <col min="4" max="4" width="12.7109375" style="4" customWidth="1"/>
    <col min="5" max="5" width="9.85546875" style="4" customWidth="1"/>
    <col min="6" max="6" width="12" style="4" bestFit="1" customWidth="1"/>
    <col min="7" max="7" width="19.140625" style="4" customWidth="1"/>
    <col min="8" max="8" width="7.42578125" style="5" customWidth="1"/>
    <col min="9" max="9" width="10.7109375" style="2" customWidth="1"/>
    <col min="10" max="10" width="4" style="2" customWidth="1"/>
    <col min="11" max="11" width="6.7109375" style="2" customWidth="1"/>
    <col min="12" max="12" width="6.85546875" style="2" customWidth="1"/>
    <col min="13" max="13" width="5.5703125" style="9" customWidth="1"/>
    <col min="14" max="14" width="5.28515625" style="9" customWidth="1"/>
    <col min="15" max="15" width="10.7109375" style="9" customWidth="1"/>
    <col min="16" max="16" width="7" style="9" customWidth="1"/>
    <col min="17" max="17" width="11.85546875" style="2" customWidth="1"/>
    <col min="18" max="18" width="10.28515625" style="9" customWidth="1"/>
    <col min="19" max="19" width="10.7109375" style="2" customWidth="1"/>
    <col min="20" max="20" width="9.85546875" style="2" customWidth="1"/>
    <col min="21" max="22" width="8.85546875" style="4"/>
    <col min="23" max="23" width="7" style="4" customWidth="1"/>
    <col min="24" max="24" width="8.85546875" style="4"/>
    <col min="25" max="25" width="10.28515625" style="4" customWidth="1"/>
    <col min="26" max="16384" width="8.85546875" style="4"/>
  </cols>
  <sheetData>
    <row r="1" spans="1:26" ht="16.5" customHeight="1" thickBot="1" x14ac:dyDescent="0.3">
      <c r="H1" s="4"/>
    </row>
    <row r="2" spans="1:26" ht="19.5" customHeight="1" x14ac:dyDescent="0.25">
      <c r="C2" s="61"/>
      <c r="H2" s="4"/>
      <c r="I2" s="4"/>
      <c r="K2" s="11"/>
      <c r="L2" s="12"/>
      <c r="M2" s="12"/>
      <c r="N2" s="12"/>
      <c r="O2" s="12"/>
      <c r="P2" s="12"/>
      <c r="Q2" s="12"/>
      <c r="R2" s="12"/>
      <c r="S2" s="12" t="s">
        <v>309</v>
      </c>
      <c r="T2" s="12"/>
      <c r="U2" s="12"/>
      <c r="V2" s="12"/>
      <c r="W2" s="12"/>
      <c r="X2" s="12"/>
      <c r="Y2" s="13"/>
    </row>
    <row r="3" spans="1:26" ht="15.75" customHeight="1" thickBot="1" x14ac:dyDescent="0.3">
      <c r="H3" s="4"/>
      <c r="I3" s="4"/>
      <c r="J3" s="17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6" ht="24.75" customHeight="1" thickBot="1" x14ac:dyDescent="0.3">
      <c r="C4" s="62">
        <v>2021</v>
      </c>
      <c r="E4" s="205" t="s">
        <v>310</v>
      </c>
      <c r="F4" s="206"/>
      <c r="G4" s="207"/>
      <c r="H4" s="9"/>
      <c r="I4" s="19"/>
      <c r="J4" s="17"/>
      <c r="K4" s="196" t="s">
        <v>225</v>
      </c>
      <c r="L4" s="197"/>
      <c r="M4" s="197"/>
      <c r="N4" s="198"/>
      <c r="O4" s="18"/>
      <c r="P4" s="17"/>
      <c r="Q4" s="199" t="s">
        <v>226</v>
      </c>
      <c r="R4" s="200"/>
      <c r="S4" s="200"/>
      <c r="T4" s="201"/>
      <c r="U4" s="18"/>
      <c r="V4" s="18"/>
      <c r="W4" s="17"/>
      <c r="X4" s="202" t="s">
        <v>227</v>
      </c>
      <c r="Y4" s="203"/>
      <c r="Z4" s="17"/>
    </row>
    <row r="5" spans="1:26" ht="48.75" customHeight="1" thickBot="1" x14ac:dyDescent="0.3">
      <c r="C5" s="188" t="s">
        <v>252</v>
      </c>
      <c r="E5" s="208" t="s">
        <v>233</v>
      </c>
      <c r="F5" s="209"/>
      <c r="G5" s="90" t="s">
        <v>234</v>
      </c>
      <c r="H5" s="9"/>
      <c r="I5" s="27" t="s">
        <v>232</v>
      </c>
      <c r="J5" s="17"/>
      <c r="K5" s="145" t="s">
        <v>228</v>
      </c>
      <c r="L5" s="146"/>
      <c r="M5" s="146"/>
      <c r="N5" s="147"/>
      <c r="O5" s="18"/>
      <c r="P5" s="17"/>
      <c r="Q5" s="82" t="s">
        <v>229</v>
      </c>
      <c r="R5" s="82" t="s">
        <v>230</v>
      </c>
      <c r="S5" s="82" t="s">
        <v>224</v>
      </c>
      <c r="T5" s="82" t="s">
        <v>256</v>
      </c>
      <c r="U5" s="18"/>
      <c r="V5" s="18"/>
      <c r="W5" s="17"/>
      <c r="X5" s="148" t="s">
        <v>231</v>
      </c>
      <c r="Y5" s="149"/>
      <c r="Z5" s="17"/>
    </row>
    <row r="6" spans="1:26" s="18" customFormat="1" ht="60.75" customHeight="1" thickBot="1" x14ac:dyDescent="0.3">
      <c r="A6" s="28"/>
      <c r="B6" s="132"/>
      <c r="C6" s="204"/>
      <c r="D6" s="151" t="s">
        <v>0</v>
      </c>
      <c r="E6" s="151" t="s">
        <v>235</v>
      </c>
      <c r="H6" s="9"/>
      <c r="I6" s="29" t="s">
        <v>239</v>
      </c>
      <c r="J6" s="2"/>
      <c r="K6" s="153" t="s">
        <v>267</v>
      </c>
      <c r="L6" s="154"/>
      <c r="M6" s="154"/>
      <c r="N6" s="155"/>
      <c r="O6" s="156" t="s">
        <v>239</v>
      </c>
      <c r="P6" s="17"/>
      <c r="Q6" s="159" t="s">
        <v>262</v>
      </c>
      <c r="R6" s="160"/>
      <c r="S6" s="160"/>
      <c r="T6" s="161"/>
      <c r="U6" s="165" t="s">
        <v>236</v>
      </c>
      <c r="V6" s="168" t="s">
        <v>237</v>
      </c>
      <c r="W6" s="17"/>
      <c r="X6" s="171" t="s">
        <v>238</v>
      </c>
      <c r="Y6" s="172"/>
      <c r="Z6" s="17"/>
    </row>
    <row r="7" spans="1:26" s="18" customFormat="1" ht="57" customHeight="1" thickBot="1" x14ac:dyDescent="0.3">
      <c r="A7" s="28"/>
      <c r="B7" s="132"/>
      <c r="D7" s="151"/>
      <c r="E7" s="151"/>
      <c r="H7" s="9"/>
      <c r="I7" s="33"/>
      <c r="J7" s="2"/>
      <c r="K7" s="30" t="s">
        <v>240</v>
      </c>
      <c r="L7" s="31" t="s">
        <v>241</v>
      </c>
      <c r="M7" s="31" t="s">
        <v>242</v>
      </c>
      <c r="N7" s="31" t="s">
        <v>243</v>
      </c>
      <c r="O7" s="157"/>
      <c r="P7" s="17"/>
      <c r="Q7" s="162"/>
      <c r="R7" s="163"/>
      <c r="S7" s="163"/>
      <c r="T7" s="164"/>
      <c r="U7" s="166"/>
      <c r="V7" s="169"/>
      <c r="W7" s="17"/>
      <c r="X7" s="32"/>
      <c r="Y7" s="176" t="s">
        <v>244</v>
      </c>
      <c r="Z7" s="17"/>
    </row>
    <row r="8" spans="1:26" ht="17.25" customHeight="1" thickBot="1" x14ac:dyDescent="0.3">
      <c r="B8" s="143" t="s">
        <v>316</v>
      </c>
      <c r="C8" s="143" t="s">
        <v>1</v>
      </c>
      <c r="D8" s="151"/>
      <c r="E8" s="151"/>
      <c r="F8" s="18"/>
      <c r="G8" s="18"/>
      <c r="H8" s="9"/>
      <c r="I8" s="35" t="s">
        <v>247</v>
      </c>
      <c r="K8" s="137" t="s">
        <v>245</v>
      </c>
      <c r="L8" s="138"/>
      <c r="M8" s="138"/>
      <c r="N8" s="139"/>
      <c r="O8" s="157"/>
      <c r="P8" s="2"/>
      <c r="Q8" s="140" t="s">
        <v>245</v>
      </c>
      <c r="R8" s="141"/>
      <c r="S8" s="141"/>
      <c r="T8" s="142"/>
      <c r="U8" s="166"/>
      <c r="V8" s="169"/>
      <c r="W8" s="2"/>
      <c r="X8" s="34" t="s">
        <v>246</v>
      </c>
      <c r="Y8" s="176"/>
      <c r="Z8" s="2"/>
    </row>
    <row r="9" spans="1:26" ht="31.15" customHeight="1" thickBot="1" x14ac:dyDescent="0.35">
      <c r="B9" s="143"/>
      <c r="C9" s="143"/>
      <c r="D9" s="151"/>
      <c r="E9" s="151"/>
      <c r="F9" s="134" t="s">
        <v>72</v>
      </c>
      <c r="G9" s="133" t="s">
        <v>73</v>
      </c>
      <c r="H9" s="9"/>
      <c r="I9" s="39"/>
      <c r="J9" s="40"/>
      <c r="K9" s="36">
        <v>6</v>
      </c>
      <c r="L9" s="36"/>
      <c r="M9" s="36"/>
      <c r="N9" s="36"/>
      <c r="O9" s="158"/>
      <c r="P9" s="2"/>
      <c r="Q9" s="37">
        <v>9</v>
      </c>
      <c r="R9" s="37">
        <v>6</v>
      </c>
      <c r="S9" s="37">
        <v>7</v>
      </c>
      <c r="T9" s="37">
        <v>15</v>
      </c>
      <c r="U9" s="167"/>
      <c r="V9" s="170"/>
      <c r="W9" s="2"/>
      <c r="X9" s="38">
        <v>10</v>
      </c>
      <c r="Y9" s="177"/>
      <c r="Z9" s="2"/>
    </row>
    <row r="10" spans="1:26" ht="16.5" customHeight="1" thickBot="1" x14ac:dyDescent="0.4">
      <c r="C10" s="92"/>
      <c r="D10" s="91"/>
      <c r="E10" s="91"/>
      <c r="F10" s="7"/>
      <c r="G10" s="8"/>
      <c r="H10" s="9"/>
      <c r="I10" s="122"/>
      <c r="J10" s="40"/>
      <c r="K10" s="123"/>
      <c r="L10" s="124"/>
      <c r="M10" s="124"/>
      <c r="N10" s="125"/>
      <c r="O10" s="122"/>
      <c r="P10" s="2"/>
      <c r="Q10" s="123"/>
      <c r="R10" s="124"/>
      <c r="S10" s="124"/>
      <c r="T10" s="124"/>
      <c r="U10" s="126"/>
      <c r="V10" s="127"/>
      <c r="W10" s="2"/>
      <c r="X10" s="128"/>
      <c r="Y10" s="129"/>
      <c r="Z10" s="2"/>
    </row>
    <row r="11" spans="1:26" ht="16.5" thickBot="1" x14ac:dyDescent="0.3">
      <c r="B11" s="3">
        <v>1</v>
      </c>
      <c r="C11" s="42" t="s">
        <v>40</v>
      </c>
      <c r="D11" s="43"/>
      <c r="E11" s="87">
        <v>48329</v>
      </c>
      <c r="F11" s="87" t="s">
        <v>259</v>
      </c>
      <c r="G11" s="87" t="s">
        <v>260</v>
      </c>
      <c r="H11" s="51"/>
      <c r="I11" s="84">
        <f t="shared" ref="I11:I37" si="0">O11+V11+Y11</f>
        <v>14</v>
      </c>
      <c r="J11" s="3"/>
      <c r="K11" s="63">
        <f t="shared" ref="K11:K17" si="1">$K$9+5</f>
        <v>11</v>
      </c>
      <c r="L11" s="64"/>
      <c r="M11" s="64"/>
      <c r="N11" s="65"/>
      <c r="O11" s="66"/>
      <c r="P11" s="40"/>
      <c r="Q11" s="63">
        <f>$Q$9+5</f>
        <v>14</v>
      </c>
      <c r="R11" s="130">
        <v>3</v>
      </c>
      <c r="S11" s="64">
        <v>3</v>
      </c>
      <c r="T11" s="64">
        <v>1</v>
      </c>
      <c r="U11" s="67">
        <v>4</v>
      </c>
      <c r="V11" s="68">
        <f t="shared" ref="V11:V37" si="2">U11*2</f>
        <v>8</v>
      </c>
      <c r="W11" s="40"/>
      <c r="X11" s="63">
        <v>2</v>
      </c>
      <c r="Y11" s="69">
        <f t="shared" ref="Y11:Y37" si="3">X11*3</f>
        <v>6</v>
      </c>
      <c r="Z11" s="40"/>
    </row>
    <row r="12" spans="1:26" ht="16.5" thickBot="1" x14ac:dyDescent="0.3">
      <c r="B12" s="3">
        <v>2</v>
      </c>
      <c r="C12" s="44" t="s">
        <v>261</v>
      </c>
      <c r="D12" s="45"/>
      <c r="E12" s="45">
        <v>42521</v>
      </c>
      <c r="F12" s="45" t="s">
        <v>106</v>
      </c>
      <c r="G12" s="45" t="s">
        <v>67</v>
      </c>
      <c r="H12" s="55"/>
      <c r="I12" s="84">
        <f t="shared" si="0"/>
        <v>15</v>
      </c>
      <c r="J12" s="3"/>
      <c r="K12" s="70">
        <f t="shared" si="1"/>
        <v>11</v>
      </c>
      <c r="L12" s="48"/>
      <c r="M12" s="48"/>
      <c r="N12" s="71"/>
      <c r="O12" s="72"/>
      <c r="P12" s="40"/>
      <c r="Q12" s="70">
        <f>$Q$9+5</f>
        <v>14</v>
      </c>
      <c r="R12" s="93">
        <f>$R$9+5</f>
        <v>11</v>
      </c>
      <c r="S12" s="48">
        <v>4</v>
      </c>
      <c r="T12" s="48">
        <v>2</v>
      </c>
      <c r="U12" s="73">
        <v>6</v>
      </c>
      <c r="V12" s="68">
        <f t="shared" si="2"/>
        <v>12</v>
      </c>
      <c r="W12" s="40"/>
      <c r="X12" s="70">
        <v>1</v>
      </c>
      <c r="Y12" s="69">
        <f t="shared" si="3"/>
        <v>3</v>
      </c>
      <c r="Z12" s="40"/>
    </row>
    <row r="13" spans="1:26" ht="16.5" thickBot="1" x14ac:dyDescent="0.3">
      <c r="B13" s="3">
        <v>3</v>
      </c>
      <c r="C13" s="53" t="s">
        <v>53</v>
      </c>
      <c r="D13" s="54"/>
      <c r="E13" s="88">
        <v>48670</v>
      </c>
      <c r="F13" s="89" t="s">
        <v>147</v>
      </c>
      <c r="G13" s="89" t="s">
        <v>148</v>
      </c>
      <c r="H13" s="55"/>
      <c r="I13" s="84">
        <f t="shared" si="0"/>
        <v>18</v>
      </c>
      <c r="J13" s="3"/>
      <c r="K13" s="63">
        <f t="shared" si="1"/>
        <v>11</v>
      </c>
      <c r="L13" s="48"/>
      <c r="M13" s="48"/>
      <c r="N13" s="71"/>
      <c r="O13" s="72"/>
      <c r="P13" s="40"/>
      <c r="Q13" s="70">
        <v>1</v>
      </c>
      <c r="R13" s="95">
        <v>2</v>
      </c>
      <c r="S13" s="48">
        <v>2</v>
      </c>
      <c r="T13" s="48">
        <v>4</v>
      </c>
      <c r="U13" s="73">
        <v>3</v>
      </c>
      <c r="V13" s="68">
        <f t="shared" si="2"/>
        <v>6</v>
      </c>
      <c r="W13" s="40"/>
      <c r="X13" s="70">
        <v>4</v>
      </c>
      <c r="Y13" s="69">
        <f t="shared" si="3"/>
        <v>12</v>
      </c>
      <c r="Z13" s="40"/>
    </row>
    <row r="14" spans="1:26" ht="16.5" thickBot="1" x14ac:dyDescent="0.3">
      <c r="B14" s="3">
        <v>4</v>
      </c>
      <c r="C14" s="44" t="s">
        <v>59</v>
      </c>
      <c r="D14" s="45"/>
      <c r="E14" s="88">
        <v>48576</v>
      </c>
      <c r="F14" s="88" t="s">
        <v>258</v>
      </c>
      <c r="G14" s="88" t="s">
        <v>123</v>
      </c>
      <c r="H14" s="47"/>
      <c r="I14" s="84">
        <f t="shared" si="0"/>
        <v>23</v>
      </c>
      <c r="J14" s="3"/>
      <c r="K14" s="63">
        <f t="shared" si="1"/>
        <v>11</v>
      </c>
      <c r="L14" s="48"/>
      <c r="M14" s="48"/>
      <c r="N14" s="71"/>
      <c r="O14" s="72"/>
      <c r="P14" s="40"/>
      <c r="Q14" s="70">
        <f>$Q$9+5</f>
        <v>14</v>
      </c>
      <c r="R14" s="93">
        <v>1</v>
      </c>
      <c r="S14" s="48">
        <f>$S$9+5</f>
        <v>12</v>
      </c>
      <c r="T14" s="48">
        <v>3</v>
      </c>
      <c r="U14" s="73">
        <v>4</v>
      </c>
      <c r="V14" s="68">
        <f t="shared" si="2"/>
        <v>8</v>
      </c>
      <c r="W14" s="40"/>
      <c r="X14" s="70">
        <v>5</v>
      </c>
      <c r="Y14" s="69">
        <f t="shared" si="3"/>
        <v>15</v>
      </c>
      <c r="Z14" s="40"/>
    </row>
    <row r="15" spans="1:26" ht="16.5" thickBot="1" x14ac:dyDescent="0.3">
      <c r="B15" s="3">
        <v>5</v>
      </c>
      <c r="C15" s="44" t="s">
        <v>59</v>
      </c>
      <c r="D15" s="45"/>
      <c r="E15" s="56">
        <v>46424</v>
      </c>
      <c r="F15" s="76" t="s">
        <v>182</v>
      </c>
      <c r="G15" s="56" t="s">
        <v>183</v>
      </c>
      <c r="H15" s="47"/>
      <c r="I15" s="84">
        <f t="shared" si="0"/>
        <v>43</v>
      </c>
      <c r="J15" s="3"/>
      <c r="K15" s="63">
        <f t="shared" si="1"/>
        <v>11</v>
      </c>
      <c r="L15" s="48"/>
      <c r="M15" s="48"/>
      <c r="N15" s="71"/>
      <c r="O15" s="72"/>
      <c r="P15" s="40"/>
      <c r="Q15" s="70">
        <f>$Q$9+5</f>
        <v>14</v>
      </c>
      <c r="R15" s="93">
        <f>$R$9+5</f>
        <v>11</v>
      </c>
      <c r="S15" s="48">
        <f>$S$9+5</f>
        <v>12</v>
      </c>
      <c r="T15" s="48">
        <v>6</v>
      </c>
      <c r="U15" s="73">
        <v>17</v>
      </c>
      <c r="V15" s="68">
        <f t="shared" si="2"/>
        <v>34</v>
      </c>
      <c r="W15" s="40"/>
      <c r="X15" s="70">
        <v>3</v>
      </c>
      <c r="Y15" s="69">
        <f t="shared" si="3"/>
        <v>9</v>
      </c>
      <c r="Z15" s="40"/>
    </row>
    <row r="16" spans="1:26" ht="16.5" thickBot="1" x14ac:dyDescent="0.3">
      <c r="B16" s="3">
        <v>6</v>
      </c>
      <c r="C16" s="44" t="s">
        <v>59</v>
      </c>
      <c r="D16" s="54"/>
      <c r="E16" s="88">
        <v>40544</v>
      </c>
      <c r="F16" s="88" t="s">
        <v>200</v>
      </c>
      <c r="G16" s="88" t="s">
        <v>77</v>
      </c>
      <c r="H16" s="47"/>
      <c r="I16" s="84">
        <f t="shared" si="0"/>
        <v>46</v>
      </c>
      <c r="J16" s="3"/>
      <c r="K16" s="63">
        <f t="shared" si="1"/>
        <v>11</v>
      </c>
      <c r="L16" s="48"/>
      <c r="M16" s="48"/>
      <c r="N16" s="71"/>
      <c r="O16" s="72"/>
      <c r="P16" s="40"/>
      <c r="Q16" s="70">
        <f>$Q$9+5</f>
        <v>14</v>
      </c>
      <c r="R16" s="93">
        <v>4</v>
      </c>
      <c r="S16" s="48">
        <f>$S$9+5</f>
        <v>12</v>
      </c>
      <c r="T16" s="48">
        <v>7</v>
      </c>
      <c r="U16" s="73">
        <v>11</v>
      </c>
      <c r="V16" s="68">
        <f t="shared" si="2"/>
        <v>22</v>
      </c>
      <c r="W16" s="40"/>
      <c r="X16" s="70">
        <v>8</v>
      </c>
      <c r="Y16" s="69">
        <f t="shared" si="3"/>
        <v>24</v>
      </c>
      <c r="Z16" s="40"/>
    </row>
    <row r="17" spans="2:27" ht="16.5" thickBot="1" x14ac:dyDescent="0.3">
      <c r="B17" s="3">
        <v>7</v>
      </c>
      <c r="C17" s="44" t="s">
        <v>53</v>
      </c>
      <c r="D17" s="54"/>
      <c r="E17" s="88">
        <v>47082</v>
      </c>
      <c r="F17" s="88" t="s">
        <v>130</v>
      </c>
      <c r="G17" s="88" t="s">
        <v>19</v>
      </c>
      <c r="H17" s="55"/>
      <c r="I17" s="84">
        <f t="shared" si="0"/>
        <v>47</v>
      </c>
      <c r="J17" s="3"/>
      <c r="K17" s="63">
        <f t="shared" si="1"/>
        <v>11</v>
      </c>
      <c r="L17" s="48"/>
      <c r="M17" s="48"/>
      <c r="N17" s="71"/>
      <c r="O17" s="72"/>
      <c r="P17" s="40"/>
      <c r="Q17" s="70">
        <v>5</v>
      </c>
      <c r="R17" s="93">
        <v>6</v>
      </c>
      <c r="S17" s="48">
        <f>$S$9+5</f>
        <v>12</v>
      </c>
      <c r="T17" s="48">
        <v>5</v>
      </c>
      <c r="U17" s="73">
        <v>10</v>
      </c>
      <c r="V17" s="68">
        <f t="shared" si="2"/>
        <v>20</v>
      </c>
      <c r="W17" s="40"/>
      <c r="X17" s="70">
        <v>9</v>
      </c>
      <c r="Y17" s="69">
        <f t="shared" si="3"/>
        <v>27</v>
      </c>
      <c r="Z17" s="40"/>
    </row>
    <row r="18" spans="2:27" ht="16.5" thickBot="1" x14ac:dyDescent="0.3">
      <c r="B18" s="3">
        <v>8</v>
      </c>
      <c r="C18" s="53" t="s">
        <v>42</v>
      </c>
      <c r="D18" s="54"/>
      <c r="E18" s="88">
        <v>45684</v>
      </c>
      <c r="F18" s="89" t="s">
        <v>129</v>
      </c>
      <c r="G18" s="89" t="s">
        <v>18</v>
      </c>
      <c r="H18" s="47"/>
      <c r="I18" s="84">
        <f t="shared" si="0"/>
        <v>51</v>
      </c>
      <c r="J18" s="3"/>
      <c r="K18" s="63">
        <v>1</v>
      </c>
      <c r="L18" s="48"/>
      <c r="M18" s="48"/>
      <c r="N18" s="71"/>
      <c r="O18" s="72"/>
      <c r="P18" s="40"/>
      <c r="Q18" s="70">
        <v>2</v>
      </c>
      <c r="R18" s="93">
        <f>$R$9+5</f>
        <v>11</v>
      </c>
      <c r="S18" s="48">
        <v>1</v>
      </c>
      <c r="T18" s="48">
        <f>$T$9+5</f>
        <v>20</v>
      </c>
      <c r="U18" s="73">
        <v>3</v>
      </c>
      <c r="V18" s="68">
        <f t="shared" si="2"/>
        <v>6</v>
      </c>
      <c r="W18" s="40"/>
      <c r="X18" s="70">
        <f>$X$9+5</f>
        <v>15</v>
      </c>
      <c r="Y18" s="69">
        <f t="shared" si="3"/>
        <v>45</v>
      </c>
      <c r="Z18" s="40"/>
    </row>
    <row r="19" spans="2:27" ht="16.5" thickBot="1" x14ac:dyDescent="0.3">
      <c r="B19" s="3">
        <v>9</v>
      </c>
      <c r="C19" s="44" t="s">
        <v>59</v>
      </c>
      <c r="D19" s="45"/>
      <c r="E19" s="88">
        <v>48088</v>
      </c>
      <c r="F19" s="88" t="s">
        <v>64</v>
      </c>
      <c r="G19" s="88" t="s">
        <v>77</v>
      </c>
      <c r="H19" s="55"/>
      <c r="I19" s="84">
        <f t="shared" si="0"/>
        <v>51</v>
      </c>
      <c r="J19" s="3"/>
      <c r="K19" s="70">
        <f>$K$9+5</f>
        <v>11</v>
      </c>
      <c r="L19" s="48"/>
      <c r="M19" s="48"/>
      <c r="N19" s="71"/>
      <c r="O19" s="72"/>
      <c r="P19" s="40"/>
      <c r="Q19" s="70">
        <f>$Q$9+5</f>
        <v>14</v>
      </c>
      <c r="R19" s="93">
        <v>5</v>
      </c>
      <c r="S19" s="48">
        <f>$S$9+5</f>
        <v>12</v>
      </c>
      <c r="T19" s="48">
        <v>10</v>
      </c>
      <c r="U19" s="73">
        <v>15</v>
      </c>
      <c r="V19" s="68">
        <f t="shared" si="2"/>
        <v>30</v>
      </c>
      <c r="W19" s="40"/>
      <c r="X19" s="70">
        <v>7</v>
      </c>
      <c r="Y19" s="69">
        <f t="shared" si="3"/>
        <v>21</v>
      </c>
      <c r="Z19" s="40"/>
    </row>
    <row r="20" spans="2:27" ht="16.5" thickBot="1" x14ac:dyDescent="0.3">
      <c r="B20" s="3">
        <v>10</v>
      </c>
      <c r="C20" s="44" t="s">
        <v>42</v>
      </c>
      <c r="D20" s="54"/>
      <c r="E20" s="88">
        <v>43991</v>
      </c>
      <c r="F20" s="89" t="s">
        <v>138</v>
      </c>
      <c r="G20" s="89" t="s">
        <v>160</v>
      </c>
      <c r="H20" s="47"/>
      <c r="I20" s="84">
        <f t="shared" si="0"/>
        <v>63</v>
      </c>
      <c r="J20" s="3"/>
      <c r="K20" s="70">
        <f>$K$9+5</f>
        <v>11</v>
      </c>
      <c r="L20" s="48"/>
      <c r="M20" s="48"/>
      <c r="N20" s="71"/>
      <c r="O20" s="72"/>
      <c r="P20" s="40"/>
      <c r="Q20" s="70">
        <v>4</v>
      </c>
      <c r="R20" s="93">
        <f t="shared" ref="R20:R37" si="4">$R$9+5</f>
        <v>11</v>
      </c>
      <c r="S20" s="48">
        <v>5</v>
      </c>
      <c r="T20" s="48">
        <f t="shared" ref="T20:T26" si="5">$T$9+5</f>
        <v>20</v>
      </c>
      <c r="U20" s="73">
        <v>9</v>
      </c>
      <c r="V20" s="68">
        <f t="shared" si="2"/>
        <v>18</v>
      </c>
      <c r="W20" s="40"/>
      <c r="X20" s="70">
        <f>$X$9+5</f>
        <v>15</v>
      </c>
      <c r="Y20" s="69">
        <f t="shared" si="3"/>
        <v>45</v>
      </c>
      <c r="Z20" s="40"/>
    </row>
    <row r="21" spans="2:27" ht="16.5" thickBot="1" x14ac:dyDescent="0.3">
      <c r="B21" s="3">
        <v>11</v>
      </c>
      <c r="C21" s="57" t="s">
        <v>37</v>
      </c>
      <c r="D21" s="45"/>
      <c r="E21" s="56">
        <v>46125</v>
      </c>
      <c r="F21" s="56" t="s">
        <v>249</v>
      </c>
      <c r="G21" s="56" t="s">
        <v>94</v>
      </c>
      <c r="H21" s="47"/>
      <c r="I21" s="84">
        <f t="shared" si="0"/>
        <v>64</v>
      </c>
      <c r="J21" s="3"/>
      <c r="K21" s="63">
        <v>4</v>
      </c>
      <c r="L21" s="48"/>
      <c r="M21" s="48"/>
      <c r="N21" s="71"/>
      <c r="O21" s="72"/>
      <c r="P21" s="40"/>
      <c r="Q21" s="70">
        <f>$Q$9+5</f>
        <v>14</v>
      </c>
      <c r="R21" s="93">
        <f t="shared" si="4"/>
        <v>11</v>
      </c>
      <c r="S21" s="48">
        <f>$S$9+5</f>
        <v>12</v>
      </c>
      <c r="T21" s="48">
        <f t="shared" si="5"/>
        <v>20</v>
      </c>
      <c r="U21" s="73">
        <v>23</v>
      </c>
      <c r="V21" s="68">
        <f t="shared" si="2"/>
        <v>46</v>
      </c>
      <c r="W21" s="40"/>
      <c r="X21" s="77">
        <v>6</v>
      </c>
      <c r="Y21" s="69">
        <f t="shared" si="3"/>
        <v>18</v>
      </c>
      <c r="Z21" s="40"/>
    </row>
    <row r="22" spans="2:27" ht="16.5" thickBot="1" x14ac:dyDescent="0.3">
      <c r="B22" s="3">
        <v>12</v>
      </c>
      <c r="C22" s="53" t="s">
        <v>37</v>
      </c>
      <c r="D22" s="54"/>
      <c r="E22" s="88">
        <v>44321</v>
      </c>
      <c r="F22" s="88" t="s">
        <v>218</v>
      </c>
      <c r="G22" s="88" t="s">
        <v>24</v>
      </c>
      <c r="H22" s="55"/>
      <c r="I22" s="84">
        <f t="shared" si="0"/>
        <v>71</v>
      </c>
      <c r="J22" s="3"/>
      <c r="K22" s="63">
        <v>5</v>
      </c>
      <c r="L22" s="48"/>
      <c r="M22" s="48"/>
      <c r="N22" s="71"/>
      <c r="O22" s="72"/>
      <c r="P22" s="40"/>
      <c r="Q22" s="70">
        <v>7</v>
      </c>
      <c r="R22" s="93">
        <f t="shared" si="4"/>
        <v>11</v>
      </c>
      <c r="S22" s="48">
        <v>6</v>
      </c>
      <c r="T22" s="48">
        <f t="shared" si="5"/>
        <v>20</v>
      </c>
      <c r="U22" s="73">
        <v>13</v>
      </c>
      <c r="V22" s="68">
        <f t="shared" si="2"/>
        <v>26</v>
      </c>
      <c r="W22" s="40"/>
      <c r="X22" s="70">
        <f>$X$9+5</f>
        <v>15</v>
      </c>
      <c r="Y22" s="69">
        <f t="shared" si="3"/>
        <v>45</v>
      </c>
      <c r="Z22" s="40"/>
    </row>
    <row r="23" spans="2:27" ht="16.5" thickBot="1" x14ac:dyDescent="0.3">
      <c r="B23" s="3">
        <v>13</v>
      </c>
      <c r="C23" s="53" t="s">
        <v>4</v>
      </c>
      <c r="D23" s="54"/>
      <c r="E23" s="88">
        <v>44323</v>
      </c>
      <c r="F23" s="89" t="s">
        <v>44</v>
      </c>
      <c r="G23" s="89" t="s">
        <v>12</v>
      </c>
      <c r="H23" s="55"/>
      <c r="I23" s="84">
        <f t="shared" si="0"/>
        <v>73</v>
      </c>
      <c r="J23" s="3"/>
      <c r="K23" s="63">
        <v>3</v>
      </c>
      <c r="L23" s="48"/>
      <c r="M23" s="48"/>
      <c r="N23" s="71"/>
      <c r="O23" s="72"/>
      <c r="P23" s="40"/>
      <c r="Q23" s="70">
        <v>3</v>
      </c>
      <c r="R23" s="93">
        <f t="shared" si="4"/>
        <v>11</v>
      </c>
      <c r="S23" s="48">
        <f>$S$9+5</f>
        <v>12</v>
      </c>
      <c r="T23" s="48">
        <f t="shared" si="5"/>
        <v>20</v>
      </c>
      <c r="U23" s="73">
        <v>14</v>
      </c>
      <c r="V23" s="68">
        <f t="shared" si="2"/>
        <v>28</v>
      </c>
      <c r="W23" s="40"/>
      <c r="X23" s="70">
        <f>$X$9+5</f>
        <v>15</v>
      </c>
      <c r="Y23" s="69">
        <f t="shared" si="3"/>
        <v>45</v>
      </c>
      <c r="Z23" s="40"/>
    </row>
    <row r="24" spans="2:27" ht="16.5" thickBot="1" x14ac:dyDescent="0.3">
      <c r="B24" s="3">
        <v>14</v>
      </c>
      <c r="C24" s="44"/>
      <c r="D24" s="45"/>
      <c r="E24" s="56">
        <v>47353</v>
      </c>
      <c r="F24" s="56" t="s">
        <v>313</v>
      </c>
      <c r="G24" s="56" t="s">
        <v>314</v>
      </c>
      <c r="H24" s="47"/>
      <c r="I24" s="84">
        <f t="shared" si="0"/>
        <v>76</v>
      </c>
      <c r="J24" s="3"/>
      <c r="K24" s="63">
        <f t="shared" ref="K24:K35" si="6">$K$9+5</f>
        <v>11</v>
      </c>
      <c r="L24" s="48"/>
      <c r="M24" s="48"/>
      <c r="N24" s="71"/>
      <c r="O24" s="72"/>
      <c r="P24" s="40"/>
      <c r="Q24" s="70">
        <f>$Q$9+5</f>
        <v>14</v>
      </c>
      <c r="R24" s="93">
        <f t="shared" si="4"/>
        <v>11</v>
      </c>
      <c r="S24" s="48">
        <f>$S$9+5</f>
        <v>12</v>
      </c>
      <c r="T24" s="48">
        <f t="shared" si="5"/>
        <v>20</v>
      </c>
      <c r="U24" s="73">
        <v>23</v>
      </c>
      <c r="V24" s="68">
        <f t="shared" si="2"/>
        <v>46</v>
      </c>
      <c r="W24" s="40"/>
      <c r="X24" s="70">
        <v>10</v>
      </c>
      <c r="Y24" s="69">
        <f t="shared" si="3"/>
        <v>30</v>
      </c>
      <c r="Z24" s="40"/>
    </row>
    <row r="25" spans="2:27" ht="16.5" thickBot="1" x14ac:dyDescent="0.3">
      <c r="B25" s="3">
        <v>15</v>
      </c>
      <c r="C25" s="53" t="s">
        <v>4</v>
      </c>
      <c r="D25" s="54"/>
      <c r="E25" s="88">
        <v>45242</v>
      </c>
      <c r="F25" s="89" t="s">
        <v>212</v>
      </c>
      <c r="G25" s="89" t="s">
        <v>213</v>
      </c>
      <c r="H25" s="47"/>
      <c r="I25" s="84">
        <f t="shared" si="0"/>
        <v>79</v>
      </c>
      <c r="J25" s="3"/>
      <c r="K25" s="63">
        <f t="shared" si="6"/>
        <v>11</v>
      </c>
      <c r="L25" s="48"/>
      <c r="M25" s="48"/>
      <c r="N25" s="71"/>
      <c r="O25" s="72"/>
      <c r="P25" s="40"/>
      <c r="Q25" s="70">
        <v>6</v>
      </c>
      <c r="R25" s="93">
        <f t="shared" si="4"/>
        <v>11</v>
      </c>
      <c r="S25" s="48">
        <f>$S$9+5</f>
        <v>12</v>
      </c>
      <c r="T25" s="48">
        <f t="shared" si="5"/>
        <v>20</v>
      </c>
      <c r="U25" s="73">
        <v>17</v>
      </c>
      <c r="V25" s="68">
        <f t="shared" si="2"/>
        <v>34</v>
      </c>
      <c r="W25" s="40"/>
      <c r="X25" s="70">
        <f t="shared" ref="X25:X37" si="7">$X$9+5</f>
        <v>15</v>
      </c>
      <c r="Y25" s="69">
        <f t="shared" si="3"/>
        <v>45</v>
      </c>
      <c r="Z25" s="40"/>
    </row>
    <row r="26" spans="2:27" ht="16.5" thickBot="1" x14ac:dyDescent="0.3">
      <c r="B26" s="3">
        <v>16</v>
      </c>
      <c r="C26" s="44" t="s">
        <v>156</v>
      </c>
      <c r="D26" s="45"/>
      <c r="E26" s="56">
        <v>47724</v>
      </c>
      <c r="F26" s="56" t="s">
        <v>162</v>
      </c>
      <c r="G26" s="56" t="s">
        <v>163</v>
      </c>
      <c r="H26" s="47"/>
      <c r="I26" s="84">
        <f t="shared" si="0"/>
        <v>81</v>
      </c>
      <c r="J26" s="3"/>
      <c r="K26" s="63">
        <f t="shared" si="6"/>
        <v>11</v>
      </c>
      <c r="L26" s="48"/>
      <c r="M26" s="48"/>
      <c r="N26" s="71"/>
      <c r="O26" s="72"/>
      <c r="P26" s="40"/>
      <c r="Q26" s="70">
        <f>$Q$9+5</f>
        <v>14</v>
      </c>
      <c r="R26" s="93">
        <f t="shared" si="4"/>
        <v>11</v>
      </c>
      <c r="S26" s="48">
        <v>7</v>
      </c>
      <c r="T26" s="48">
        <f t="shared" si="5"/>
        <v>20</v>
      </c>
      <c r="U26" s="73">
        <v>18</v>
      </c>
      <c r="V26" s="68">
        <f t="shared" si="2"/>
        <v>36</v>
      </c>
      <c r="W26" s="40"/>
      <c r="X26" s="70">
        <f t="shared" si="7"/>
        <v>15</v>
      </c>
      <c r="Y26" s="69">
        <f t="shared" si="3"/>
        <v>45</v>
      </c>
      <c r="Z26" s="40"/>
    </row>
    <row r="27" spans="2:27" ht="16.5" thickBot="1" x14ac:dyDescent="0.3">
      <c r="B27" s="3">
        <v>17</v>
      </c>
      <c r="C27" s="44" t="s">
        <v>53</v>
      </c>
      <c r="D27" s="54"/>
      <c r="E27" s="56">
        <v>3777</v>
      </c>
      <c r="F27" s="56" t="s">
        <v>182</v>
      </c>
      <c r="G27" s="56" t="s">
        <v>184</v>
      </c>
      <c r="H27" s="55"/>
      <c r="I27" s="84">
        <f t="shared" si="0"/>
        <v>83</v>
      </c>
      <c r="J27" s="3"/>
      <c r="K27" s="63">
        <f t="shared" si="6"/>
        <v>11</v>
      </c>
      <c r="L27" s="48"/>
      <c r="M27" s="48"/>
      <c r="N27" s="71"/>
      <c r="O27" s="72"/>
      <c r="P27" s="40"/>
      <c r="Q27" s="70">
        <f>$Q$9+5</f>
        <v>14</v>
      </c>
      <c r="R27" s="93">
        <f t="shared" si="4"/>
        <v>11</v>
      </c>
      <c r="S27" s="48">
        <f t="shared" ref="S27:S37" si="8">$S$9+5</f>
        <v>12</v>
      </c>
      <c r="T27" s="48">
        <v>8</v>
      </c>
      <c r="U27" s="73">
        <v>19</v>
      </c>
      <c r="V27" s="68">
        <f t="shared" si="2"/>
        <v>38</v>
      </c>
      <c r="W27" s="40"/>
      <c r="X27" s="70">
        <f t="shared" si="7"/>
        <v>15</v>
      </c>
      <c r="Y27" s="69">
        <f t="shared" si="3"/>
        <v>45</v>
      </c>
      <c r="Z27" s="40"/>
    </row>
    <row r="28" spans="2:27" ht="16.5" thickBot="1" x14ac:dyDescent="0.3">
      <c r="B28" s="3">
        <v>18</v>
      </c>
      <c r="C28" s="53" t="s">
        <v>4</v>
      </c>
      <c r="D28" s="45"/>
      <c r="E28" s="56">
        <v>29243</v>
      </c>
      <c r="F28" s="56" t="s">
        <v>57</v>
      </c>
      <c r="G28" s="56" t="s">
        <v>14</v>
      </c>
      <c r="H28" s="47"/>
      <c r="I28" s="84">
        <f t="shared" si="0"/>
        <v>83</v>
      </c>
      <c r="J28" s="3"/>
      <c r="K28" s="63">
        <f t="shared" si="6"/>
        <v>11</v>
      </c>
      <c r="L28" s="48"/>
      <c r="M28" s="48"/>
      <c r="N28" s="71"/>
      <c r="O28" s="72"/>
      <c r="P28" s="40"/>
      <c r="Q28" s="70">
        <v>8</v>
      </c>
      <c r="R28" s="93">
        <f t="shared" si="4"/>
        <v>11</v>
      </c>
      <c r="S28" s="48">
        <f t="shared" si="8"/>
        <v>12</v>
      </c>
      <c r="T28" s="48">
        <f>$T$9+5</f>
        <v>20</v>
      </c>
      <c r="U28" s="73">
        <v>19</v>
      </c>
      <c r="V28" s="68">
        <f t="shared" si="2"/>
        <v>38</v>
      </c>
      <c r="W28" s="40"/>
      <c r="X28" s="70">
        <f t="shared" si="7"/>
        <v>15</v>
      </c>
      <c r="Y28" s="69">
        <f t="shared" si="3"/>
        <v>45</v>
      </c>
      <c r="Z28" s="40"/>
    </row>
    <row r="29" spans="2:27" ht="16.5" thickBot="1" x14ac:dyDescent="0.3">
      <c r="B29" s="3">
        <v>19</v>
      </c>
      <c r="C29" s="44" t="s">
        <v>53</v>
      </c>
      <c r="D29" s="45"/>
      <c r="E29" s="56">
        <v>45637</v>
      </c>
      <c r="F29" s="56" t="s">
        <v>50</v>
      </c>
      <c r="G29" s="56" t="s">
        <v>25</v>
      </c>
      <c r="H29" s="55"/>
      <c r="I29" s="84">
        <f t="shared" si="0"/>
        <v>85</v>
      </c>
      <c r="J29" s="3"/>
      <c r="K29" s="63">
        <f t="shared" si="6"/>
        <v>11</v>
      </c>
      <c r="L29" s="75"/>
      <c r="M29" s="48"/>
      <c r="N29" s="71"/>
      <c r="O29" s="72"/>
      <c r="P29" s="40"/>
      <c r="Q29" s="70">
        <f>$Q$9+5</f>
        <v>14</v>
      </c>
      <c r="R29" s="93">
        <f t="shared" si="4"/>
        <v>11</v>
      </c>
      <c r="S29" s="48">
        <f t="shared" si="8"/>
        <v>12</v>
      </c>
      <c r="T29" s="48">
        <v>9</v>
      </c>
      <c r="U29" s="73">
        <v>20</v>
      </c>
      <c r="V29" s="68">
        <f t="shared" si="2"/>
        <v>40</v>
      </c>
      <c r="W29" s="40"/>
      <c r="X29" s="70">
        <f t="shared" si="7"/>
        <v>15</v>
      </c>
      <c r="Y29" s="69">
        <f t="shared" si="3"/>
        <v>45</v>
      </c>
      <c r="Z29" s="40"/>
    </row>
    <row r="30" spans="2:27" ht="16.5" thickBot="1" x14ac:dyDescent="0.3">
      <c r="B30" s="3">
        <v>20</v>
      </c>
      <c r="C30" s="53" t="s">
        <v>4</v>
      </c>
      <c r="D30" s="45"/>
      <c r="E30" s="56">
        <v>43606</v>
      </c>
      <c r="F30" s="56" t="s">
        <v>214</v>
      </c>
      <c r="G30" s="56" t="s">
        <v>257</v>
      </c>
      <c r="H30" s="47"/>
      <c r="I30" s="84">
        <f t="shared" si="0"/>
        <v>85</v>
      </c>
      <c r="J30" s="3"/>
      <c r="K30" s="63">
        <f t="shared" si="6"/>
        <v>11</v>
      </c>
      <c r="L30" s="48"/>
      <c r="M30" s="75"/>
      <c r="N30" s="71"/>
      <c r="O30" s="72"/>
      <c r="P30" s="40"/>
      <c r="Q30" s="70">
        <v>9</v>
      </c>
      <c r="R30" s="93">
        <f t="shared" si="4"/>
        <v>11</v>
      </c>
      <c r="S30" s="48">
        <f t="shared" si="8"/>
        <v>12</v>
      </c>
      <c r="T30" s="48">
        <f>$T$9+5</f>
        <v>20</v>
      </c>
      <c r="U30" s="73">
        <v>20</v>
      </c>
      <c r="V30" s="68">
        <f t="shared" si="2"/>
        <v>40</v>
      </c>
      <c r="W30" s="40"/>
      <c r="X30" s="70">
        <f t="shared" si="7"/>
        <v>15</v>
      </c>
      <c r="Y30" s="69">
        <f t="shared" si="3"/>
        <v>45</v>
      </c>
      <c r="Z30" s="40"/>
    </row>
    <row r="31" spans="2:27" ht="16.5" thickBot="1" x14ac:dyDescent="0.3">
      <c r="B31" s="3">
        <v>21</v>
      </c>
      <c r="C31" s="44" t="s">
        <v>59</v>
      </c>
      <c r="D31" s="45"/>
      <c r="E31" s="56">
        <v>47763</v>
      </c>
      <c r="F31" s="56" t="s">
        <v>47</v>
      </c>
      <c r="G31" s="56" t="s">
        <v>25</v>
      </c>
      <c r="H31" s="47"/>
      <c r="I31" s="84">
        <f t="shared" si="0"/>
        <v>89</v>
      </c>
      <c r="J31" s="3"/>
      <c r="K31" s="63">
        <f t="shared" si="6"/>
        <v>11</v>
      </c>
      <c r="L31" s="48"/>
      <c r="M31" s="48"/>
      <c r="N31" s="71"/>
      <c r="O31" s="72"/>
      <c r="P31" s="40"/>
      <c r="Q31" s="70">
        <f t="shared" ref="Q31:Q37" si="9">$Q$9+5</f>
        <v>14</v>
      </c>
      <c r="R31" s="93">
        <f t="shared" si="4"/>
        <v>11</v>
      </c>
      <c r="S31" s="48">
        <f t="shared" si="8"/>
        <v>12</v>
      </c>
      <c r="T31" s="48">
        <v>11</v>
      </c>
      <c r="U31" s="73">
        <v>22</v>
      </c>
      <c r="V31" s="68">
        <f t="shared" si="2"/>
        <v>44</v>
      </c>
      <c r="W31" s="40"/>
      <c r="X31" s="70">
        <f t="shared" si="7"/>
        <v>15</v>
      </c>
      <c r="Y31" s="69">
        <f t="shared" si="3"/>
        <v>45</v>
      </c>
      <c r="Z31" s="40"/>
    </row>
    <row r="32" spans="2:27" ht="16.5" thickBot="1" x14ac:dyDescent="0.3">
      <c r="B32" s="3">
        <v>22</v>
      </c>
      <c r="C32" s="44" t="s">
        <v>53</v>
      </c>
      <c r="D32" s="54"/>
      <c r="E32" s="56">
        <v>45243</v>
      </c>
      <c r="F32" s="56" t="s">
        <v>30</v>
      </c>
      <c r="G32" s="56" t="s">
        <v>13</v>
      </c>
      <c r="H32" s="47"/>
      <c r="I32" s="84">
        <f t="shared" si="0"/>
        <v>91</v>
      </c>
      <c r="J32" s="3"/>
      <c r="K32" s="63">
        <f t="shared" si="6"/>
        <v>11</v>
      </c>
      <c r="L32" s="48"/>
      <c r="M32" s="48"/>
      <c r="N32" s="71"/>
      <c r="O32" s="72"/>
      <c r="P32" s="40"/>
      <c r="Q32" s="70">
        <f t="shared" si="9"/>
        <v>14</v>
      </c>
      <c r="R32" s="93">
        <f t="shared" si="4"/>
        <v>11</v>
      </c>
      <c r="S32" s="48">
        <f t="shared" si="8"/>
        <v>12</v>
      </c>
      <c r="T32" s="48">
        <v>12</v>
      </c>
      <c r="U32" s="73">
        <v>23</v>
      </c>
      <c r="V32" s="68">
        <f t="shared" si="2"/>
        <v>46</v>
      </c>
      <c r="W32" s="40"/>
      <c r="X32" s="70">
        <f t="shared" si="7"/>
        <v>15</v>
      </c>
      <c r="Y32" s="69">
        <f t="shared" si="3"/>
        <v>45</v>
      </c>
      <c r="Z32" s="40"/>
      <c r="AA32" s="4" t="s">
        <v>253</v>
      </c>
    </row>
    <row r="33" spans="1:26" ht="16.5" thickBot="1" x14ac:dyDescent="0.3">
      <c r="B33" s="3">
        <v>23</v>
      </c>
      <c r="C33" s="44" t="s">
        <v>53</v>
      </c>
      <c r="D33" s="54"/>
      <c r="E33" s="56">
        <v>21079</v>
      </c>
      <c r="F33" s="56" t="s">
        <v>263</v>
      </c>
      <c r="G33" s="56" t="s">
        <v>10</v>
      </c>
      <c r="H33" s="47"/>
      <c r="I33" s="84">
        <f t="shared" si="0"/>
        <v>91</v>
      </c>
      <c r="J33" s="3"/>
      <c r="K33" s="63">
        <f t="shared" si="6"/>
        <v>11</v>
      </c>
      <c r="L33" s="48"/>
      <c r="M33" s="48"/>
      <c r="N33" s="71"/>
      <c r="O33" s="72"/>
      <c r="P33" s="40"/>
      <c r="Q33" s="70">
        <f t="shared" si="9"/>
        <v>14</v>
      </c>
      <c r="R33" s="93">
        <f t="shared" si="4"/>
        <v>11</v>
      </c>
      <c r="S33" s="48">
        <f t="shared" si="8"/>
        <v>12</v>
      </c>
      <c r="T33" s="48">
        <v>13</v>
      </c>
      <c r="U33" s="73">
        <v>23</v>
      </c>
      <c r="V33" s="68">
        <f t="shared" si="2"/>
        <v>46</v>
      </c>
      <c r="W33" s="40"/>
      <c r="X33" s="70">
        <f t="shared" si="7"/>
        <v>15</v>
      </c>
      <c r="Y33" s="69">
        <f t="shared" si="3"/>
        <v>45</v>
      </c>
      <c r="Z33" s="40"/>
    </row>
    <row r="34" spans="1:26" ht="16.5" thickBot="1" x14ac:dyDescent="0.3">
      <c r="B34" s="3">
        <v>24</v>
      </c>
      <c r="C34" s="44" t="s">
        <v>53</v>
      </c>
      <c r="D34" s="45"/>
      <c r="E34" s="56">
        <v>47163</v>
      </c>
      <c r="F34" s="56" t="s">
        <v>264</v>
      </c>
      <c r="G34" s="56" t="s">
        <v>265</v>
      </c>
      <c r="H34" s="55"/>
      <c r="I34" s="84">
        <f t="shared" si="0"/>
        <v>91</v>
      </c>
      <c r="J34" s="3"/>
      <c r="K34" s="70">
        <f t="shared" si="6"/>
        <v>11</v>
      </c>
      <c r="L34" s="48"/>
      <c r="M34" s="48"/>
      <c r="N34" s="71"/>
      <c r="O34" s="72"/>
      <c r="P34" s="40"/>
      <c r="Q34" s="70">
        <f t="shared" si="9"/>
        <v>14</v>
      </c>
      <c r="R34" s="93">
        <f t="shared" si="4"/>
        <v>11</v>
      </c>
      <c r="S34" s="48">
        <f t="shared" si="8"/>
        <v>12</v>
      </c>
      <c r="T34" s="48">
        <v>14</v>
      </c>
      <c r="U34" s="73">
        <v>23</v>
      </c>
      <c r="V34" s="74">
        <f t="shared" si="2"/>
        <v>46</v>
      </c>
      <c r="W34" s="40"/>
      <c r="X34" s="70">
        <f t="shared" si="7"/>
        <v>15</v>
      </c>
      <c r="Y34" s="69">
        <f t="shared" si="3"/>
        <v>45</v>
      </c>
      <c r="Z34" s="40"/>
    </row>
    <row r="35" spans="1:26" ht="16.5" thickBot="1" x14ac:dyDescent="0.3">
      <c r="B35" s="3">
        <v>25</v>
      </c>
      <c r="C35" s="44" t="s">
        <v>53</v>
      </c>
      <c r="D35" s="54"/>
      <c r="E35" s="56">
        <v>47388</v>
      </c>
      <c r="F35" s="56" t="s">
        <v>266</v>
      </c>
      <c r="G35" s="56" t="s">
        <v>61</v>
      </c>
      <c r="H35" s="47"/>
      <c r="I35" s="84">
        <f t="shared" si="0"/>
        <v>91</v>
      </c>
      <c r="J35" s="3"/>
      <c r="K35" s="70">
        <f t="shared" si="6"/>
        <v>11</v>
      </c>
      <c r="L35" s="48"/>
      <c r="M35" s="48"/>
      <c r="N35" s="71"/>
      <c r="O35" s="72"/>
      <c r="P35" s="40"/>
      <c r="Q35" s="70">
        <f t="shared" si="9"/>
        <v>14</v>
      </c>
      <c r="R35" s="93">
        <f t="shared" si="4"/>
        <v>11</v>
      </c>
      <c r="S35" s="48">
        <f t="shared" si="8"/>
        <v>12</v>
      </c>
      <c r="T35" s="48">
        <v>15</v>
      </c>
      <c r="U35" s="73">
        <v>23</v>
      </c>
      <c r="V35" s="74">
        <f t="shared" si="2"/>
        <v>46</v>
      </c>
      <c r="W35" s="40"/>
      <c r="X35" s="70">
        <f t="shared" si="7"/>
        <v>15</v>
      </c>
      <c r="Y35" s="69">
        <f t="shared" si="3"/>
        <v>45</v>
      </c>
      <c r="Z35" s="40"/>
    </row>
    <row r="36" spans="1:26" ht="16.5" thickBot="1" x14ac:dyDescent="0.3">
      <c r="B36" s="3">
        <v>26</v>
      </c>
      <c r="C36" s="44" t="s">
        <v>37</v>
      </c>
      <c r="D36" s="54"/>
      <c r="E36" s="56">
        <v>45702</v>
      </c>
      <c r="F36" s="56" t="s">
        <v>251</v>
      </c>
      <c r="G36" s="56" t="s">
        <v>268</v>
      </c>
      <c r="H36" s="55"/>
      <c r="I36" s="84">
        <f t="shared" si="0"/>
        <v>91</v>
      </c>
      <c r="J36" s="3"/>
      <c r="K36" s="70">
        <v>2</v>
      </c>
      <c r="L36" s="48"/>
      <c r="M36" s="48"/>
      <c r="N36" s="71"/>
      <c r="O36" s="72"/>
      <c r="P36" s="40"/>
      <c r="Q36" s="70">
        <f t="shared" si="9"/>
        <v>14</v>
      </c>
      <c r="R36" s="93">
        <f t="shared" si="4"/>
        <v>11</v>
      </c>
      <c r="S36" s="48">
        <f t="shared" si="8"/>
        <v>12</v>
      </c>
      <c r="T36" s="48">
        <f>$T$9+5</f>
        <v>20</v>
      </c>
      <c r="U36" s="73">
        <v>23</v>
      </c>
      <c r="V36" s="74">
        <f t="shared" si="2"/>
        <v>46</v>
      </c>
      <c r="W36" s="40"/>
      <c r="X36" s="70">
        <f t="shared" si="7"/>
        <v>15</v>
      </c>
      <c r="Y36" s="69">
        <f t="shared" si="3"/>
        <v>45</v>
      </c>
      <c r="Z36" s="40"/>
    </row>
    <row r="37" spans="1:26" x14ac:dyDescent="0.25">
      <c r="B37" s="3">
        <v>27</v>
      </c>
      <c r="C37" s="57" t="s">
        <v>37</v>
      </c>
      <c r="D37" s="45"/>
      <c r="E37" s="56">
        <v>46249</v>
      </c>
      <c r="F37" s="56" t="s">
        <v>145</v>
      </c>
      <c r="G37" s="56" t="s">
        <v>88</v>
      </c>
      <c r="H37" s="47"/>
      <c r="I37" s="84">
        <f t="shared" si="0"/>
        <v>91</v>
      </c>
      <c r="J37" s="3"/>
      <c r="K37" s="63">
        <v>6</v>
      </c>
      <c r="L37" s="48"/>
      <c r="M37" s="48"/>
      <c r="N37" s="71"/>
      <c r="O37" s="72"/>
      <c r="P37" s="40"/>
      <c r="Q37" s="70">
        <f t="shared" si="9"/>
        <v>14</v>
      </c>
      <c r="R37" s="95">
        <f t="shared" si="4"/>
        <v>11</v>
      </c>
      <c r="S37" s="48">
        <f t="shared" si="8"/>
        <v>12</v>
      </c>
      <c r="T37" s="48">
        <f>$T$9+5</f>
        <v>20</v>
      </c>
      <c r="U37" s="73">
        <v>23</v>
      </c>
      <c r="V37" s="74">
        <f t="shared" si="2"/>
        <v>46</v>
      </c>
      <c r="W37" s="40"/>
      <c r="X37" s="70">
        <f t="shared" si="7"/>
        <v>15</v>
      </c>
      <c r="Y37" s="69">
        <f t="shared" si="3"/>
        <v>45</v>
      </c>
      <c r="Z37" s="40"/>
    </row>
    <row r="38" spans="1:26" x14ac:dyDescent="0.25">
      <c r="C38" s="44"/>
      <c r="D38" s="45"/>
      <c r="E38" s="56"/>
      <c r="F38" s="56"/>
      <c r="G38" s="56"/>
      <c r="H38" s="47"/>
      <c r="I38" s="85"/>
      <c r="J38" s="3"/>
      <c r="K38" s="70"/>
      <c r="L38" s="48"/>
      <c r="M38" s="48"/>
      <c r="N38" s="71"/>
      <c r="O38" s="72"/>
      <c r="P38" s="40"/>
      <c r="Q38" s="70"/>
      <c r="R38" s="93"/>
      <c r="S38" s="48"/>
      <c r="T38" s="48"/>
      <c r="U38" s="73"/>
      <c r="V38" s="74"/>
      <c r="W38" s="40"/>
      <c r="X38" s="77"/>
      <c r="Y38" s="78"/>
      <c r="Z38" s="40"/>
    </row>
    <row r="39" spans="1:26" ht="16.5" thickBot="1" x14ac:dyDescent="0.3">
      <c r="C39" s="58"/>
      <c r="D39" s="59"/>
      <c r="E39" s="59"/>
      <c r="F39" s="59"/>
      <c r="G39" s="59"/>
      <c r="H39" s="60"/>
      <c r="I39" s="86"/>
      <c r="J39" s="3"/>
      <c r="K39" s="70"/>
      <c r="L39" s="48"/>
      <c r="M39" s="48"/>
      <c r="N39" s="71"/>
      <c r="O39" s="72"/>
      <c r="P39" s="40"/>
      <c r="Q39" s="70"/>
      <c r="R39" s="93"/>
      <c r="S39" s="48"/>
      <c r="T39" s="48"/>
      <c r="U39" s="79"/>
      <c r="V39" s="80"/>
      <c r="W39" s="40"/>
      <c r="X39" s="70"/>
      <c r="Y39" s="78"/>
      <c r="Z39" s="40"/>
    </row>
    <row r="40" spans="1:26" x14ac:dyDescent="0.25">
      <c r="J40" s="40"/>
      <c r="K40" s="40"/>
      <c r="L40" s="40"/>
    </row>
    <row r="41" spans="1:26" x14ac:dyDescent="0.25">
      <c r="J41" s="40"/>
      <c r="K41" s="40"/>
      <c r="L41" s="40"/>
    </row>
    <row r="42" spans="1:26" x14ac:dyDescent="0.25">
      <c r="J42" s="40"/>
      <c r="K42" s="40"/>
      <c r="L42" s="40"/>
    </row>
    <row r="43" spans="1:26" x14ac:dyDescent="0.25">
      <c r="J43" s="40"/>
      <c r="K43" s="40"/>
      <c r="L43" s="40"/>
    </row>
    <row r="44" spans="1:26" x14ac:dyDescent="0.25">
      <c r="J44" s="40"/>
      <c r="K44" s="40"/>
      <c r="L44" s="40"/>
    </row>
    <row r="45" spans="1:26" x14ac:dyDescent="0.25">
      <c r="J45" s="40"/>
      <c r="K45" s="40"/>
      <c r="L45" s="40"/>
    </row>
    <row r="46" spans="1:26" s="2" customFormat="1" x14ac:dyDescent="0.25">
      <c r="A46" s="6"/>
      <c r="B46" s="3"/>
      <c r="C46" s="4"/>
      <c r="D46" s="4"/>
      <c r="E46" s="4"/>
      <c r="F46" s="4"/>
      <c r="G46" s="4"/>
      <c r="H46" s="5"/>
      <c r="J46" s="40"/>
      <c r="K46" s="40"/>
      <c r="L46" s="40"/>
      <c r="M46" s="9"/>
      <c r="N46" s="9"/>
      <c r="O46" s="9"/>
      <c r="P46" s="9"/>
      <c r="R46" s="9"/>
    </row>
    <row r="47" spans="1:26" s="2" customFormat="1" x14ac:dyDescent="0.25">
      <c r="A47" s="6"/>
      <c r="B47" s="3"/>
      <c r="C47" s="4"/>
      <c r="D47" s="4"/>
      <c r="E47" s="4"/>
      <c r="F47" s="4"/>
      <c r="G47" s="4"/>
      <c r="H47" s="5"/>
      <c r="J47" s="40"/>
      <c r="K47" s="40"/>
      <c r="L47" s="40"/>
      <c r="M47" s="9"/>
      <c r="N47" s="9"/>
      <c r="O47" s="9"/>
      <c r="P47" s="9"/>
      <c r="R47" s="9"/>
    </row>
    <row r="48" spans="1:26" s="2" customFormat="1" x14ac:dyDescent="0.25">
      <c r="A48" s="6"/>
      <c r="B48" s="3"/>
      <c r="C48" s="4"/>
      <c r="D48" s="4"/>
      <c r="E48" s="4"/>
      <c r="F48" s="4"/>
      <c r="G48" s="4"/>
      <c r="H48" s="5"/>
      <c r="J48" s="40"/>
      <c r="K48" s="40"/>
      <c r="L48" s="40"/>
      <c r="M48" s="9"/>
      <c r="N48" s="9"/>
      <c r="O48" s="9"/>
      <c r="P48" s="9"/>
      <c r="R48" s="9"/>
    </row>
    <row r="49" spans="1:18" s="2" customFormat="1" x14ac:dyDescent="0.25">
      <c r="A49" s="6"/>
      <c r="B49" s="3"/>
      <c r="C49" s="4"/>
      <c r="D49" s="4"/>
      <c r="E49" s="4"/>
      <c r="F49" s="4"/>
      <c r="G49" s="4"/>
      <c r="H49" s="5"/>
      <c r="J49" s="40"/>
      <c r="K49" s="40"/>
      <c r="L49" s="40"/>
      <c r="M49" s="9"/>
      <c r="N49" s="9"/>
      <c r="O49" s="9"/>
      <c r="P49" s="9"/>
      <c r="R49" s="9"/>
    </row>
    <row r="50" spans="1:18" s="2" customFormat="1" x14ac:dyDescent="0.25">
      <c r="A50" s="6"/>
      <c r="B50" s="3"/>
      <c r="C50" s="4"/>
      <c r="D50" s="4"/>
      <c r="E50" s="4"/>
      <c r="F50" s="4"/>
      <c r="G50" s="4"/>
      <c r="H50" s="5"/>
      <c r="J50" s="40"/>
      <c r="K50" s="40"/>
      <c r="L50" s="40"/>
      <c r="M50" s="9"/>
      <c r="N50" s="9"/>
      <c r="O50" s="9"/>
      <c r="P50" s="9"/>
      <c r="R50" s="9"/>
    </row>
    <row r="51" spans="1:18" s="2" customFormat="1" x14ac:dyDescent="0.25">
      <c r="A51" s="6"/>
      <c r="B51" s="3"/>
      <c r="C51" s="4"/>
      <c r="D51" s="4"/>
      <c r="E51" s="4"/>
      <c r="F51" s="4"/>
      <c r="G51" s="4"/>
      <c r="H51" s="5"/>
      <c r="J51" s="40"/>
      <c r="K51" s="40"/>
      <c r="L51" s="40"/>
      <c r="M51" s="9"/>
      <c r="N51" s="9"/>
      <c r="O51" s="9"/>
      <c r="P51" s="9"/>
      <c r="R51" s="9"/>
    </row>
    <row r="52" spans="1:18" s="2" customFormat="1" x14ac:dyDescent="0.25">
      <c r="A52" s="6"/>
      <c r="B52" s="3"/>
      <c r="C52" s="4"/>
      <c r="D52" s="4"/>
      <c r="E52" s="4"/>
      <c r="F52" s="4"/>
      <c r="G52" s="4"/>
      <c r="H52" s="5"/>
      <c r="J52" s="40"/>
      <c r="K52" s="40"/>
      <c r="L52" s="40"/>
      <c r="M52" s="9"/>
      <c r="N52" s="9"/>
      <c r="O52" s="9"/>
      <c r="P52" s="9"/>
      <c r="R52" s="9"/>
    </row>
    <row r="53" spans="1:18" s="2" customFormat="1" x14ac:dyDescent="0.25">
      <c r="A53" s="6"/>
      <c r="B53" s="3"/>
      <c r="C53" s="4"/>
      <c r="D53" s="4"/>
      <c r="E53" s="4"/>
      <c r="F53" s="4"/>
      <c r="G53" s="4"/>
      <c r="H53" s="5"/>
      <c r="J53" s="40"/>
      <c r="K53" s="40"/>
      <c r="L53" s="40"/>
      <c r="M53" s="9"/>
      <c r="N53" s="9"/>
      <c r="O53" s="9"/>
      <c r="P53" s="9"/>
      <c r="R53" s="9"/>
    </row>
    <row r="54" spans="1:18" s="2" customFormat="1" x14ac:dyDescent="0.25">
      <c r="A54" s="6"/>
      <c r="B54" s="3"/>
      <c r="C54" s="4"/>
      <c r="D54" s="4"/>
      <c r="E54" s="4"/>
      <c r="F54" s="4"/>
      <c r="G54" s="4"/>
      <c r="H54" s="5"/>
      <c r="J54" s="40"/>
      <c r="K54" s="40"/>
      <c r="L54" s="40"/>
      <c r="M54" s="9"/>
      <c r="N54" s="9"/>
      <c r="O54" s="9"/>
      <c r="P54" s="9"/>
      <c r="R54" s="9"/>
    </row>
    <row r="55" spans="1:18" s="2" customFormat="1" x14ac:dyDescent="0.25">
      <c r="A55" s="6"/>
      <c r="B55" s="3"/>
      <c r="C55" s="4"/>
      <c r="D55" s="4"/>
      <c r="E55" s="4"/>
      <c r="F55" s="4"/>
      <c r="G55" s="4"/>
      <c r="H55" s="5"/>
      <c r="J55" s="40"/>
      <c r="K55" s="40"/>
      <c r="L55" s="40"/>
      <c r="M55" s="9"/>
      <c r="N55" s="9"/>
      <c r="O55" s="9"/>
      <c r="P55" s="9"/>
      <c r="R55" s="9"/>
    </row>
    <row r="56" spans="1:18" s="2" customFormat="1" x14ac:dyDescent="0.25">
      <c r="A56" s="6"/>
      <c r="B56" s="3"/>
      <c r="C56" s="4"/>
      <c r="D56" s="4"/>
      <c r="E56" s="4"/>
      <c r="F56" s="4"/>
      <c r="G56" s="4"/>
      <c r="H56" s="5"/>
      <c r="J56" s="40"/>
      <c r="K56" s="40"/>
      <c r="L56" s="40"/>
      <c r="M56" s="9"/>
      <c r="N56" s="9"/>
      <c r="O56" s="9"/>
      <c r="P56" s="9"/>
      <c r="R56" s="9"/>
    </row>
    <row r="57" spans="1:18" s="2" customFormat="1" x14ac:dyDescent="0.25">
      <c r="A57" s="6"/>
      <c r="B57" s="3"/>
      <c r="C57" s="4"/>
      <c r="D57" s="4"/>
      <c r="E57" s="4"/>
      <c r="F57" s="4"/>
      <c r="G57" s="4"/>
      <c r="H57" s="5"/>
      <c r="J57" s="40"/>
      <c r="K57" s="40"/>
      <c r="L57" s="40"/>
      <c r="M57" s="9"/>
      <c r="N57" s="9"/>
      <c r="O57" s="9"/>
      <c r="P57" s="9"/>
      <c r="R57" s="9"/>
    </row>
    <row r="58" spans="1:18" s="2" customFormat="1" x14ac:dyDescent="0.25">
      <c r="A58" s="6"/>
      <c r="B58" s="3"/>
      <c r="C58" s="4"/>
      <c r="D58" s="4"/>
      <c r="E58" s="4"/>
      <c r="F58" s="4"/>
      <c r="G58" s="4"/>
      <c r="H58" s="5"/>
      <c r="J58" s="40"/>
      <c r="K58" s="40"/>
      <c r="L58" s="40"/>
      <c r="M58" s="9"/>
      <c r="N58" s="9"/>
      <c r="O58" s="9"/>
      <c r="P58" s="9"/>
      <c r="R58" s="9"/>
    </row>
    <row r="59" spans="1:18" s="2" customFormat="1" x14ac:dyDescent="0.25">
      <c r="A59" s="6"/>
      <c r="B59" s="3"/>
      <c r="C59" s="4"/>
      <c r="D59" s="4"/>
      <c r="E59" s="4"/>
      <c r="F59" s="4"/>
      <c r="G59" s="4"/>
      <c r="H59" s="5"/>
      <c r="J59" s="40"/>
      <c r="K59" s="40"/>
      <c r="L59" s="40"/>
      <c r="M59" s="9"/>
      <c r="N59" s="9"/>
      <c r="O59" s="9"/>
      <c r="P59" s="9"/>
      <c r="R59" s="9"/>
    </row>
    <row r="60" spans="1:18" s="2" customFormat="1" x14ac:dyDescent="0.25">
      <c r="A60" s="6"/>
      <c r="B60" s="3"/>
      <c r="C60" s="4"/>
      <c r="D60" s="4"/>
      <c r="E60" s="4"/>
      <c r="F60" s="4"/>
      <c r="G60" s="4"/>
      <c r="H60" s="5"/>
      <c r="J60" s="40"/>
      <c r="K60" s="40"/>
      <c r="L60" s="40"/>
      <c r="M60" s="9"/>
      <c r="N60" s="9"/>
      <c r="O60" s="9"/>
      <c r="P60" s="9"/>
      <c r="R60" s="9"/>
    </row>
    <row r="61" spans="1:18" s="2" customFormat="1" x14ac:dyDescent="0.25">
      <c r="A61" s="6"/>
      <c r="B61" s="3"/>
      <c r="C61" s="4"/>
      <c r="D61" s="4"/>
      <c r="E61" s="4"/>
      <c r="F61" s="4"/>
      <c r="G61" s="4"/>
      <c r="H61" s="5"/>
      <c r="J61" s="40"/>
      <c r="K61" s="40"/>
      <c r="L61" s="40"/>
      <c r="M61" s="9"/>
      <c r="N61" s="9"/>
      <c r="O61" s="9"/>
      <c r="P61" s="9"/>
      <c r="R61" s="9"/>
    </row>
    <row r="62" spans="1:18" s="2" customFormat="1" x14ac:dyDescent="0.25">
      <c r="A62" s="6"/>
      <c r="B62" s="3"/>
      <c r="C62" s="4"/>
      <c r="D62" s="4"/>
      <c r="E62" s="4"/>
      <c r="F62" s="4"/>
      <c r="G62" s="4"/>
      <c r="H62" s="5"/>
      <c r="J62" s="40"/>
      <c r="K62" s="40"/>
      <c r="L62" s="40"/>
      <c r="M62" s="9"/>
      <c r="N62" s="9"/>
      <c r="O62" s="9"/>
      <c r="P62" s="9"/>
      <c r="R62" s="9"/>
    </row>
    <row r="63" spans="1:18" s="2" customFormat="1" x14ac:dyDescent="0.25">
      <c r="A63" s="6"/>
      <c r="B63" s="3"/>
      <c r="C63" s="4"/>
      <c r="D63" s="4"/>
      <c r="E63" s="4"/>
      <c r="F63" s="4"/>
      <c r="G63" s="4"/>
      <c r="H63" s="5"/>
      <c r="J63" s="40"/>
      <c r="K63" s="40"/>
      <c r="L63" s="40"/>
      <c r="M63" s="9"/>
      <c r="N63" s="9"/>
      <c r="O63" s="9"/>
      <c r="P63" s="9"/>
      <c r="R63" s="9"/>
    </row>
    <row r="64" spans="1:18" s="2" customFormat="1" x14ac:dyDescent="0.25">
      <c r="A64" s="6"/>
      <c r="B64" s="3"/>
      <c r="C64" s="4"/>
      <c r="D64" s="4"/>
      <c r="E64" s="4"/>
      <c r="F64" s="4"/>
      <c r="G64" s="4"/>
      <c r="H64" s="5"/>
      <c r="J64" s="40"/>
      <c r="K64" s="40"/>
      <c r="L64" s="40"/>
      <c r="M64" s="9"/>
      <c r="N64" s="9"/>
      <c r="O64" s="9"/>
      <c r="P64" s="9"/>
      <c r="R64" s="9"/>
    </row>
    <row r="65" spans="1:18" s="2" customFormat="1" x14ac:dyDescent="0.25">
      <c r="A65" s="6"/>
      <c r="B65" s="3"/>
      <c r="C65" s="4"/>
      <c r="D65" s="4"/>
      <c r="E65" s="4"/>
      <c r="F65" s="4"/>
      <c r="G65" s="4"/>
      <c r="H65" s="5"/>
      <c r="J65" s="40"/>
      <c r="K65" s="40"/>
      <c r="L65" s="40"/>
      <c r="M65" s="9"/>
      <c r="N65" s="9"/>
      <c r="O65" s="9"/>
      <c r="P65" s="9"/>
      <c r="R65" s="9"/>
    </row>
    <row r="66" spans="1:18" s="2" customFormat="1" x14ac:dyDescent="0.25">
      <c r="A66" s="6"/>
      <c r="B66" s="3"/>
      <c r="C66" s="4"/>
      <c r="D66" s="4"/>
      <c r="E66" s="4"/>
      <c r="F66" s="4"/>
      <c r="G66" s="4"/>
      <c r="H66" s="5"/>
      <c r="J66" s="40"/>
      <c r="K66" s="40"/>
      <c r="L66" s="40"/>
      <c r="M66" s="9"/>
      <c r="N66" s="9"/>
      <c r="O66" s="9"/>
      <c r="P66" s="9"/>
      <c r="R66" s="9"/>
    </row>
    <row r="67" spans="1:18" s="2" customFormat="1" x14ac:dyDescent="0.25">
      <c r="A67" s="6"/>
      <c r="B67" s="3"/>
      <c r="C67" s="4"/>
      <c r="D67" s="4"/>
      <c r="E67" s="4"/>
      <c r="F67" s="4"/>
      <c r="G67" s="4"/>
      <c r="H67" s="5"/>
      <c r="J67" s="40"/>
      <c r="K67" s="40"/>
      <c r="L67" s="40"/>
      <c r="M67" s="9"/>
      <c r="N67" s="9"/>
      <c r="O67" s="9"/>
      <c r="P67" s="9"/>
      <c r="R67" s="9"/>
    </row>
    <row r="68" spans="1:18" s="2" customFormat="1" x14ac:dyDescent="0.25">
      <c r="A68" s="6"/>
      <c r="B68" s="3"/>
      <c r="C68" s="4"/>
      <c r="D68" s="4"/>
      <c r="E68" s="4"/>
      <c r="F68" s="4"/>
      <c r="G68" s="4"/>
      <c r="H68" s="5"/>
      <c r="J68" s="40"/>
      <c r="K68" s="40"/>
      <c r="L68" s="40"/>
      <c r="M68" s="9"/>
      <c r="N68" s="9"/>
      <c r="O68" s="9"/>
      <c r="P68" s="9"/>
      <c r="R68" s="9"/>
    </row>
    <row r="69" spans="1:18" s="2" customFormat="1" x14ac:dyDescent="0.25">
      <c r="A69" s="6"/>
      <c r="B69" s="3"/>
      <c r="C69" s="4"/>
      <c r="D69" s="4"/>
      <c r="E69" s="4"/>
      <c r="F69" s="4"/>
      <c r="G69" s="4"/>
      <c r="H69" s="5"/>
      <c r="J69" s="40"/>
      <c r="K69" s="40"/>
      <c r="L69" s="40"/>
      <c r="M69" s="9"/>
      <c r="N69" s="9"/>
      <c r="O69" s="9"/>
      <c r="P69" s="9"/>
      <c r="R69" s="9"/>
    </row>
    <row r="70" spans="1:18" s="2" customFormat="1" x14ac:dyDescent="0.25">
      <c r="A70" s="6"/>
      <c r="B70" s="3"/>
      <c r="C70" s="4"/>
      <c r="D70" s="4"/>
      <c r="E70" s="4"/>
      <c r="F70" s="4"/>
      <c r="G70" s="4"/>
      <c r="H70" s="5"/>
      <c r="J70" s="40"/>
      <c r="K70" s="40"/>
      <c r="L70" s="40"/>
      <c r="M70" s="9"/>
      <c r="N70" s="9"/>
      <c r="O70" s="9"/>
      <c r="P70" s="9"/>
      <c r="R70" s="9"/>
    </row>
    <row r="71" spans="1:18" s="2" customFormat="1" x14ac:dyDescent="0.25">
      <c r="A71" s="6"/>
      <c r="B71" s="3"/>
      <c r="C71" s="4"/>
      <c r="D71" s="4"/>
      <c r="E71" s="4"/>
      <c r="F71" s="4"/>
      <c r="G71" s="4"/>
      <c r="H71" s="5"/>
      <c r="J71" s="40"/>
      <c r="K71" s="40"/>
      <c r="L71" s="40"/>
      <c r="M71" s="9"/>
      <c r="N71" s="9"/>
      <c r="O71" s="9"/>
      <c r="P71" s="9"/>
      <c r="R71" s="9"/>
    </row>
    <row r="72" spans="1:18" s="2" customFormat="1" x14ac:dyDescent="0.25">
      <c r="A72" s="6"/>
      <c r="B72" s="3"/>
      <c r="C72" s="4"/>
      <c r="D72" s="4"/>
      <c r="E72" s="4"/>
      <c r="F72" s="4"/>
      <c r="G72" s="4"/>
      <c r="H72" s="5"/>
      <c r="J72" s="40"/>
      <c r="K72" s="40"/>
      <c r="L72" s="40"/>
      <c r="M72" s="9"/>
      <c r="N72" s="9"/>
      <c r="O72" s="9"/>
      <c r="P72" s="9"/>
      <c r="R72" s="9"/>
    </row>
    <row r="73" spans="1:18" s="2" customFormat="1" x14ac:dyDescent="0.25">
      <c r="A73" s="6"/>
      <c r="B73" s="3"/>
      <c r="C73" s="4"/>
      <c r="D73" s="4"/>
      <c r="E73" s="4"/>
      <c r="F73" s="4"/>
      <c r="G73" s="4"/>
      <c r="H73" s="5"/>
      <c r="J73" s="40"/>
      <c r="K73" s="40"/>
      <c r="L73" s="40"/>
      <c r="M73" s="9"/>
      <c r="N73" s="9"/>
      <c r="O73" s="9"/>
      <c r="P73" s="9"/>
      <c r="R73" s="9"/>
    </row>
    <row r="74" spans="1:18" s="2" customFormat="1" x14ac:dyDescent="0.25">
      <c r="A74" s="6"/>
      <c r="B74" s="3"/>
      <c r="C74" s="4"/>
      <c r="D74" s="4"/>
      <c r="E74" s="4"/>
      <c r="F74" s="4"/>
      <c r="G74" s="4"/>
      <c r="H74" s="5"/>
      <c r="J74" s="40"/>
      <c r="K74" s="40"/>
      <c r="L74" s="40"/>
      <c r="M74" s="9"/>
      <c r="N74" s="9"/>
      <c r="O74" s="9"/>
      <c r="P74" s="9"/>
      <c r="R74" s="9"/>
    </row>
    <row r="75" spans="1:18" s="2" customFormat="1" x14ac:dyDescent="0.25">
      <c r="A75" s="6"/>
      <c r="B75" s="3"/>
      <c r="C75" s="4"/>
      <c r="D75" s="4"/>
      <c r="E75" s="4"/>
      <c r="F75" s="4"/>
      <c r="G75" s="4"/>
      <c r="H75" s="5"/>
      <c r="J75" s="40"/>
      <c r="K75" s="40"/>
      <c r="L75" s="40"/>
      <c r="M75" s="9"/>
      <c r="N75" s="9"/>
      <c r="O75" s="9"/>
      <c r="P75" s="9"/>
      <c r="R75" s="9"/>
    </row>
    <row r="76" spans="1:18" s="2" customFormat="1" x14ac:dyDescent="0.25">
      <c r="A76" s="6"/>
      <c r="B76" s="3"/>
      <c r="C76" s="4"/>
      <c r="D76" s="4"/>
      <c r="E76" s="4"/>
      <c r="F76" s="4"/>
      <c r="G76" s="4"/>
      <c r="H76" s="5"/>
      <c r="J76" s="40"/>
      <c r="K76" s="40"/>
      <c r="L76" s="40"/>
      <c r="M76" s="9"/>
      <c r="N76" s="9"/>
      <c r="O76" s="9"/>
      <c r="P76" s="9"/>
      <c r="R76" s="9"/>
    </row>
    <row r="77" spans="1:18" s="2" customFormat="1" x14ac:dyDescent="0.25">
      <c r="A77" s="6"/>
      <c r="B77" s="3"/>
      <c r="C77" s="4"/>
      <c r="D77" s="4"/>
      <c r="E77" s="4"/>
      <c r="F77" s="4"/>
      <c r="G77" s="4"/>
      <c r="H77" s="5"/>
      <c r="J77" s="40"/>
      <c r="K77" s="40"/>
      <c r="L77" s="40"/>
      <c r="M77" s="9"/>
      <c r="N77" s="9"/>
      <c r="O77" s="9"/>
      <c r="P77" s="9"/>
      <c r="R77" s="9"/>
    </row>
    <row r="78" spans="1:18" s="2" customFormat="1" x14ac:dyDescent="0.25">
      <c r="A78" s="6"/>
      <c r="B78" s="3"/>
      <c r="C78" s="4"/>
      <c r="D78" s="4"/>
      <c r="E78" s="4"/>
      <c r="F78" s="4"/>
      <c r="G78" s="4"/>
      <c r="H78" s="5"/>
      <c r="J78" s="40"/>
      <c r="K78" s="40"/>
      <c r="L78" s="40"/>
      <c r="M78" s="9"/>
      <c r="N78" s="9"/>
      <c r="O78" s="9"/>
      <c r="P78" s="9"/>
      <c r="R78" s="9"/>
    </row>
    <row r="79" spans="1:18" s="2" customFormat="1" x14ac:dyDescent="0.25">
      <c r="A79" s="6"/>
      <c r="B79" s="3"/>
      <c r="C79" s="4"/>
      <c r="D79" s="4"/>
      <c r="E79" s="4"/>
      <c r="F79" s="4"/>
      <c r="G79" s="4"/>
      <c r="H79" s="5"/>
      <c r="J79" s="40"/>
      <c r="K79" s="40"/>
      <c r="L79" s="40"/>
      <c r="M79" s="9"/>
      <c r="N79" s="9"/>
      <c r="O79" s="9"/>
      <c r="P79" s="9"/>
      <c r="R79" s="9"/>
    </row>
    <row r="80" spans="1:18" s="2" customFormat="1" x14ac:dyDescent="0.25">
      <c r="A80" s="6"/>
      <c r="B80" s="3"/>
      <c r="C80" s="4"/>
      <c r="D80" s="4"/>
      <c r="E80" s="4"/>
      <c r="F80" s="4"/>
      <c r="G80" s="4"/>
      <c r="H80" s="5"/>
      <c r="J80" s="40"/>
      <c r="K80" s="40"/>
      <c r="L80" s="40"/>
      <c r="M80" s="9"/>
      <c r="N80" s="9"/>
      <c r="O80" s="9"/>
      <c r="P80" s="9"/>
      <c r="R80" s="9"/>
    </row>
    <row r="81" spans="1:18" s="2" customFormat="1" x14ac:dyDescent="0.25">
      <c r="A81" s="6"/>
      <c r="B81" s="3"/>
      <c r="C81" s="4"/>
      <c r="D81" s="4"/>
      <c r="E81" s="4"/>
      <c r="F81" s="4"/>
      <c r="G81" s="4"/>
      <c r="H81" s="5"/>
      <c r="J81" s="40"/>
      <c r="K81" s="40"/>
      <c r="L81" s="40"/>
      <c r="M81" s="9"/>
      <c r="N81" s="9"/>
      <c r="O81" s="9"/>
      <c r="P81" s="9"/>
      <c r="R81" s="9"/>
    </row>
    <row r="82" spans="1:18" s="2" customFormat="1" x14ac:dyDescent="0.25">
      <c r="A82" s="6"/>
      <c r="B82" s="3"/>
      <c r="C82" s="4"/>
      <c r="D82" s="4"/>
      <c r="E82" s="4"/>
      <c r="F82" s="4"/>
      <c r="G82" s="4"/>
      <c r="H82" s="5"/>
      <c r="J82" s="40"/>
      <c r="K82" s="40"/>
      <c r="L82" s="40"/>
      <c r="M82" s="9"/>
      <c r="N82" s="9"/>
      <c r="O82" s="9"/>
      <c r="P82" s="9"/>
      <c r="R82" s="9"/>
    </row>
    <row r="83" spans="1:18" s="2" customFormat="1" x14ac:dyDescent="0.25">
      <c r="A83" s="6"/>
      <c r="B83" s="3"/>
      <c r="C83" s="4"/>
      <c r="D83" s="4"/>
      <c r="E83" s="4"/>
      <c r="F83" s="4"/>
      <c r="G83" s="4"/>
      <c r="H83" s="5"/>
      <c r="J83" s="40"/>
      <c r="K83" s="40"/>
      <c r="L83" s="40"/>
      <c r="M83" s="9"/>
      <c r="N83" s="9"/>
      <c r="O83" s="9"/>
      <c r="P83" s="9"/>
      <c r="R83" s="9"/>
    </row>
    <row r="84" spans="1:18" s="2" customFormat="1" x14ac:dyDescent="0.25">
      <c r="A84" s="6"/>
      <c r="B84" s="3"/>
      <c r="C84" s="4"/>
      <c r="D84" s="4"/>
      <c r="E84" s="4"/>
      <c r="F84" s="4"/>
      <c r="G84" s="4"/>
      <c r="H84" s="5"/>
      <c r="J84" s="40"/>
      <c r="K84" s="40"/>
      <c r="L84" s="40"/>
      <c r="M84" s="9"/>
      <c r="N84" s="9"/>
      <c r="O84" s="9"/>
      <c r="P84" s="9"/>
      <c r="R84" s="9"/>
    </row>
    <row r="85" spans="1:18" s="2" customFormat="1" x14ac:dyDescent="0.25">
      <c r="A85" s="6"/>
      <c r="B85" s="3"/>
      <c r="C85" s="4"/>
      <c r="D85" s="4"/>
      <c r="E85" s="4"/>
      <c r="F85" s="4"/>
      <c r="G85" s="4"/>
      <c r="H85" s="5"/>
      <c r="J85" s="40"/>
      <c r="K85" s="40"/>
      <c r="L85" s="40"/>
      <c r="M85" s="9"/>
      <c r="N85" s="9"/>
      <c r="O85" s="9"/>
      <c r="P85" s="9"/>
      <c r="R85" s="9"/>
    </row>
    <row r="86" spans="1:18" s="2" customFormat="1" x14ac:dyDescent="0.25">
      <c r="A86" s="6"/>
      <c r="B86" s="3"/>
      <c r="C86" s="4"/>
      <c r="D86" s="4"/>
      <c r="E86" s="4"/>
      <c r="F86" s="4"/>
      <c r="G86" s="4"/>
      <c r="H86" s="5"/>
      <c r="J86" s="40"/>
      <c r="K86" s="40"/>
      <c r="L86" s="40"/>
      <c r="M86" s="9"/>
      <c r="N86" s="9"/>
      <c r="O86" s="9"/>
      <c r="P86" s="9"/>
      <c r="R86" s="9"/>
    </row>
    <row r="87" spans="1:18" s="2" customFormat="1" x14ac:dyDescent="0.25">
      <c r="A87" s="6"/>
      <c r="B87" s="3"/>
      <c r="C87" s="4"/>
      <c r="D87" s="4"/>
      <c r="E87" s="4"/>
      <c r="F87" s="4"/>
      <c r="G87" s="4"/>
      <c r="H87" s="5"/>
      <c r="J87" s="40"/>
      <c r="K87" s="40"/>
      <c r="L87" s="40"/>
      <c r="M87" s="9"/>
      <c r="N87" s="9"/>
      <c r="O87" s="9"/>
      <c r="P87" s="9"/>
      <c r="R87" s="9"/>
    </row>
    <row r="88" spans="1:18" s="2" customFormat="1" x14ac:dyDescent="0.25">
      <c r="A88" s="6"/>
      <c r="B88" s="3"/>
      <c r="C88" s="4"/>
      <c r="D88" s="4"/>
      <c r="E88" s="4"/>
      <c r="F88" s="4"/>
      <c r="G88" s="4"/>
      <c r="H88" s="5"/>
      <c r="J88" s="40"/>
      <c r="K88" s="40"/>
      <c r="L88" s="40"/>
      <c r="M88" s="9"/>
      <c r="N88" s="9"/>
      <c r="O88" s="9"/>
      <c r="P88" s="9"/>
      <c r="R88" s="9"/>
    </row>
    <row r="89" spans="1:18" s="2" customFormat="1" x14ac:dyDescent="0.25">
      <c r="A89" s="6"/>
      <c r="B89" s="3"/>
      <c r="C89" s="4"/>
      <c r="D89" s="4"/>
      <c r="E89" s="4"/>
      <c r="F89" s="4"/>
      <c r="G89" s="4"/>
      <c r="H89" s="5"/>
      <c r="J89" s="40"/>
      <c r="K89" s="40"/>
      <c r="L89" s="40"/>
      <c r="M89" s="9"/>
      <c r="N89" s="9"/>
      <c r="O89" s="9"/>
      <c r="P89" s="9"/>
      <c r="R89" s="9"/>
    </row>
  </sheetData>
  <autoFilter ref="A10:AA10" xr:uid="{BB539FF1-2C95-4595-80C5-7332A99B3730}"/>
  <sortState xmlns:xlrd2="http://schemas.microsoft.com/office/spreadsheetml/2017/richdata2" ref="A11:AA37">
    <sortCondition ref="I11:I37"/>
  </sortState>
  <mergeCells count="21">
    <mergeCell ref="U6:U9"/>
    <mergeCell ref="V6:V9"/>
    <mergeCell ref="X6:Y6"/>
    <mergeCell ref="Y7:Y9"/>
    <mergeCell ref="E4:G4"/>
    <mergeCell ref="K4:N4"/>
    <mergeCell ref="Q4:T4"/>
    <mergeCell ref="X4:Y4"/>
    <mergeCell ref="E5:F5"/>
    <mergeCell ref="K5:N5"/>
    <mergeCell ref="X5:Y5"/>
    <mergeCell ref="E6:E9"/>
    <mergeCell ref="B8:B9"/>
    <mergeCell ref="C8:C9"/>
    <mergeCell ref="K8:N8"/>
    <mergeCell ref="Q8:T8"/>
    <mergeCell ref="K6:N6"/>
    <mergeCell ref="O6:O9"/>
    <mergeCell ref="Q6:T7"/>
    <mergeCell ref="C5:C6"/>
    <mergeCell ref="D6:D9"/>
  </mergeCells>
  <conditionalFormatting sqref="H8:I10 H4:I5 L14:M15">
    <cfRule type="containsText" dxfId="122" priority="129" operator="containsText" text="60">
      <formula>NOT(ISERROR(SEARCH("60",H4)))</formula>
    </cfRule>
  </conditionalFormatting>
  <conditionalFormatting sqref="H6:I7">
    <cfRule type="containsText" dxfId="121" priority="128" operator="containsText" text="60">
      <formula>NOT(ISERROR(SEARCH("60",H6)))</formula>
    </cfRule>
  </conditionalFormatting>
  <conditionalFormatting sqref="Q9:T10">
    <cfRule type="containsText" dxfId="120" priority="127" operator="containsText" text="60">
      <formula>NOT(ISERROR(SEARCH("60",Q9)))</formula>
    </cfRule>
  </conditionalFormatting>
  <conditionalFormatting sqref="X9:X10">
    <cfRule type="containsText" dxfId="119" priority="126" operator="containsText" text="60">
      <formula>NOT(ISERROR(SEARCH("60",X9)))</formula>
    </cfRule>
  </conditionalFormatting>
  <conditionalFormatting sqref="X19 X23 X34:X35 X37 X15:X16 X28:X29">
    <cfRule type="containsText" dxfId="118" priority="125" operator="containsText" text="DNC">
      <formula>NOT(ISERROR(SEARCH("DNC",X15)))</formula>
    </cfRule>
  </conditionalFormatting>
  <conditionalFormatting sqref="X11">
    <cfRule type="containsText" dxfId="117" priority="124" operator="containsText" text="60">
      <formula>NOT(ISERROR(SEARCH("60",X11)))</formula>
    </cfRule>
  </conditionalFormatting>
  <conditionalFormatting sqref="X12">
    <cfRule type="containsText" dxfId="116" priority="123" operator="containsText" text="60">
      <formula>NOT(ISERROR(SEARCH("60",X12)))</formula>
    </cfRule>
  </conditionalFormatting>
  <conditionalFormatting sqref="X14">
    <cfRule type="containsText" dxfId="115" priority="122" operator="containsText" text="60">
      <formula>NOT(ISERROR(SEARCH("60",X14)))</formula>
    </cfRule>
  </conditionalFormatting>
  <conditionalFormatting sqref="X17">
    <cfRule type="containsText" dxfId="114" priority="121" operator="containsText" text="60">
      <formula>NOT(ISERROR(SEARCH("60",X17)))</formula>
    </cfRule>
  </conditionalFormatting>
  <conditionalFormatting sqref="X18">
    <cfRule type="containsText" dxfId="113" priority="120" operator="containsText" text="60">
      <formula>NOT(ISERROR(SEARCH("60",X18)))</formula>
    </cfRule>
  </conditionalFormatting>
  <conditionalFormatting sqref="X20">
    <cfRule type="containsText" dxfId="112" priority="119" operator="containsText" text="60">
      <formula>NOT(ISERROR(SEARCH("60",X20)))</formula>
    </cfRule>
  </conditionalFormatting>
  <conditionalFormatting sqref="X21">
    <cfRule type="containsText" dxfId="111" priority="118" operator="containsText" text="60">
      <formula>NOT(ISERROR(SEARCH("60",X21)))</formula>
    </cfRule>
  </conditionalFormatting>
  <conditionalFormatting sqref="X24">
    <cfRule type="containsText" dxfId="110" priority="117" operator="containsText" text="60">
      <formula>NOT(ISERROR(SEARCH("60",X24)))</formula>
    </cfRule>
  </conditionalFormatting>
  <conditionalFormatting sqref="X26">
    <cfRule type="containsText" dxfId="109" priority="116" operator="containsText" text="60">
      <formula>NOT(ISERROR(SEARCH("60",X26)))</formula>
    </cfRule>
  </conditionalFormatting>
  <conditionalFormatting sqref="X30">
    <cfRule type="containsText" dxfId="108" priority="115" operator="containsText" text="60">
      <formula>NOT(ISERROR(SEARCH("60",X30)))</formula>
    </cfRule>
  </conditionalFormatting>
  <conditionalFormatting sqref="X33">
    <cfRule type="containsText" dxfId="107" priority="114" operator="containsText" text="60">
      <formula>NOT(ISERROR(SEARCH("60",X33)))</formula>
    </cfRule>
  </conditionalFormatting>
  <conditionalFormatting sqref="X36">
    <cfRule type="containsText" dxfId="106" priority="113" operator="containsText" text="60">
      <formula>NOT(ISERROR(SEARCH("60",X36)))</formula>
    </cfRule>
  </conditionalFormatting>
  <conditionalFormatting sqref="X39">
    <cfRule type="containsText" dxfId="105" priority="112" operator="containsText" text="60">
      <formula>NOT(ISERROR(SEARCH("60",X39)))</formula>
    </cfRule>
  </conditionalFormatting>
  <conditionalFormatting sqref="X38">
    <cfRule type="containsText" dxfId="104" priority="111" operator="containsText" text="DNC">
      <formula>NOT(ISERROR(SEARCH("DNC",X38)))</formula>
    </cfRule>
  </conditionalFormatting>
  <conditionalFormatting sqref="X11:X12 X14:X21 X23:X24 X26 X28:X39">
    <cfRule type="containsText" dxfId="103" priority="107" operator="containsText" text="14">
      <formula>NOT(ISERROR(SEARCH("14",X11)))</formula>
    </cfRule>
    <cfRule type="containsText" dxfId="102" priority="110" operator="containsText" text="59">
      <formula>NOT(ISERROR(SEARCH("59",X11)))</formula>
    </cfRule>
  </conditionalFormatting>
  <conditionalFormatting sqref="X30">
    <cfRule type="containsText" dxfId="101" priority="109" operator="containsText" text="60">
      <formula>NOT(ISERROR(SEARCH("60",X30)))</formula>
    </cfRule>
  </conditionalFormatting>
  <conditionalFormatting sqref="X36">
    <cfRule type="containsText" dxfId="100" priority="108" operator="containsText" text="60">
      <formula>NOT(ISERROR(SEARCH("60",X36)))</formula>
    </cfRule>
  </conditionalFormatting>
  <conditionalFormatting sqref="K9:N10">
    <cfRule type="containsText" dxfId="99" priority="106" operator="containsText" text="60">
      <formula>NOT(ISERROR(SEARCH("60",K9)))</formula>
    </cfRule>
  </conditionalFormatting>
  <conditionalFormatting sqref="L36:M36 M16 L18:L19 M23 L32:L33 L35 L38 M39 M28">
    <cfRule type="containsText" dxfId="98" priority="104" operator="containsText" text="56">
      <formula>NOT(ISERROR(SEARCH("56",L16)))</formula>
    </cfRule>
  </conditionalFormatting>
  <conditionalFormatting sqref="O11:O12 O14:O21 O23:O24 O26 O28:O39">
    <cfRule type="containsErrors" dxfId="97" priority="105">
      <formula>ISERROR(O11)</formula>
    </cfRule>
  </conditionalFormatting>
  <conditionalFormatting sqref="O11:O12 O14:O21 O23:O24 O26 O28:O39">
    <cfRule type="containsText" dxfId="96" priority="103" operator="containsText" text="112">
      <formula>NOT(ISERROR(SEARCH("112",O11)))</formula>
    </cfRule>
  </conditionalFormatting>
  <conditionalFormatting sqref="L11:L12">
    <cfRule type="containsText" dxfId="95" priority="102" operator="containsText" text="60">
      <formula>NOT(ISERROR(SEARCH("60",L11)))</formula>
    </cfRule>
  </conditionalFormatting>
  <conditionalFormatting sqref="M11:M12">
    <cfRule type="containsText" dxfId="94" priority="101" operator="containsText" text="60">
      <formula>NOT(ISERROR(SEARCH("60",M11)))</formula>
    </cfRule>
  </conditionalFormatting>
  <conditionalFormatting sqref="L16">
    <cfRule type="containsText" dxfId="93" priority="100" operator="containsText" text="60">
      <formula>NOT(ISERROR(SEARCH("60",L16)))</formula>
    </cfRule>
  </conditionalFormatting>
  <conditionalFormatting sqref="L17">
    <cfRule type="containsText" dxfId="92" priority="99" operator="containsText" text="60">
      <formula>NOT(ISERROR(SEARCH("60",L17)))</formula>
    </cfRule>
  </conditionalFormatting>
  <conditionalFormatting sqref="M17">
    <cfRule type="containsText" dxfId="91" priority="98" operator="containsText" text="60">
      <formula>NOT(ISERROR(SEARCH("60",M17)))</formula>
    </cfRule>
  </conditionalFormatting>
  <conditionalFormatting sqref="M18">
    <cfRule type="containsText" dxfId="90" priority="97" operator="containsText" text="60">
      <formula>NOT(ISERROR(SEARCH("60",M18)))</formula>
    </cfRule>
  </conditionalFormatting>
  <conditionalFormatting sqref="M19">
    <cfRule type="containsText" dxfId="89" priority="96" operator="containsText" text="60">
      <formula>NOT(ISERROR(SEARCH("60",M19)))</formula>
    </cfRule>
  </conditionalFormatting>
  <conditionalFormatting sqref="M20">
    <cfRule type="containsText" dxfId="88" priority="95" operator="containsText" text="60">
      <formula>NOT(ISERROR(SEARCH("60",M20)))</formula>
    </cfRule>
  </conditionalFormatting>
  <conditionalFormatting sqref="L20">
    <cfRule type="containsText" dxfId="87" priority="94" operator="containsText" text="60">
      <formula>NOT(ISERROR(SEARCH("60",L20)))</formula>
    </cfRule>
  </conditionalFormatting>
  <conditionalFormatting sqref="M21">
    <cfRule type="containsText" dxfId="86" priority="93" operator="containsText" text="60">
      <formula>NOT(ISERROR(SEARCH("60",M21)))</formula>
    </cfRule>
  </conditionalFormatting>
  <conditionalFormatting sqref="L21">
    <cfRule type="containsText" dxfId="85" priority="92" operator="containsText" text="60">
      <formula>NOT(ISERROR(SEARCH("60",L21)))</formula>
    </cfRule>
  </conditionalFormatting>
  <conditionalFormatting sqref="L23">
    <cfRule type="containsText" dxfId="84" priority="91" operator="containsText" text="60">
      <formula>NOT(ISERROR(SEARCH("60",L23)))</formula>
    </cfRule>
  </conditionalFormatting>
  <conditionalFormatting sqref="L26 L31 L28:L29">
    <cfRule type="containsText" dxfId="83" priority="90" operator="containsText" text="60">
      <formula>NOT(ISERROR(SEARCH("60",L26)))</formula>
    </cfRule>
  </conditionalFormatting>
  <conditionalFormatting sqref="L24 L30">
    <cfRule type="containsText" dxfId="82" priority="89" operator="containsText" text="60">
      <formula>NOT(ISERROR(SEARCH("60",L24)))</formula>
    </cfRule>
  </conditionalFormatting>
  <conditionalFormatting sqref="M24">
    <cfRule type="containsText" dxfId="81" priority="88" operator="containsText" text="60">
      <formula>NOT(ISERROR(SEARCH("60",M24)))</formula>
    </cfRule>
  </conditionalFormatting>
  <conditionalFormatting sqref="M26">
    <cfRule type="containsText" dxfId="80" priority="87" operator="containsText" text="60">
      <formula>NOT(ISERROR(SEARCH("60",M26)))</formula>
    </cfRule>
  </conditionalFormatting>
  <conditionalFormatting sqref="M29 M31 M33 M35">
    <cfRule type="containsText" dxfId="79" priority="86" operator="containsText" text="60">
      <formula>NOT(ISERROR(SEARCH("60",M29)))</formula>
    </cfRule>
  </conditionalFormatting>
  <conditionalFormatting sqref="M30 M32 M34">
    <cfRule type="containsText" dxfId="78" priority="85" operator="containsText" text="60">
      <formula>NOT(ISERROR(SEARCH("60",M30)))</formula>
    </cfRule>
  </conditionalFormatting>
  <conditionalFormatting sqref="L34">
    <cfRule type="containsText" dxfId="77" priority="84" operator="containsText" text="60">
      <formula>NOT(ISERROR(SEARCH("60",L34)))</formula>
    </cfRule>
  </conditionalFormatting>
  <conditionalFormatting sqref="N11 N14:N15 N17 N19 N21 N26 N31 N33 N35 N37 N39 N28:N29">
    <cfRule type="containsText" dxfId="76" priority="83" operator="containsText" text="60">
      <formula>NOT(ISERROR(SEARCH("60",N11)))</formula>
    </cfRule>
  </conditionalFormatting>
  <conditionalFormatting sqref="N12 N16 N18 N20 N23:N24 N30 N32 N34 N36 N38">
    <cfRule type="containsText" dxfId="75" priority="82" operator="containsText" text="60">
      <formula>NOT(ISERROR(SEARCH("60",N12)))</formula>
    </cfRule>
  </conditionalFormatting>
  <conditionalFormatting sqref="L37">
    <cfRule type="containsText" dxfId="74" priority="81" operator="containsText" text="60">
      <formula>NOT(ISERROR(SEARCH("60",L37)))</formula>
    </cfRule>
  </conditionalFormatting>
  <conditionalFormatting sqref="M37">
    <cfRule type="containsText" dxfId="73" priority="80" operator="containsText" text="60">
      <formula>NOT(ISERROR(SEARCH("60",M37)))</formula>
    </cfRule>
  </conditionalFormatting>
  <conditionalFormatting sqref="M38">
    <cfRule type="containsText" dxfId="72" priority="79" operator="containsText" text="60">
      <formula>NOT(ISERROR(SEARCH("60",M38)))</formula>
    </cfRule>
  </conditionalFormatting>
  <conditionalFormatting sqref="L37">
    <cfRule type="containsText" dxfId="71" priority="78" operator="containsText" text="60">
      <formula>NOT(ISERROR(SEARCH("60",L37)))</formula>
    </cfRule>
  </conditionalFormatting>
  <conditionalFormatting sqref="M30">
    <cfRule type="containsText" dxfId="70" priority="77" operator="containsText" text="60">
      <formula>NOT(ISERROR(SEARCH("60",M30)))</formula>
    </cfRule>
  </conditionalFormatting>
  <conditionalFormatting sqref="M31">
    <cfRule type="containsText" dxfId="69" priority="76" operator="containsText" text="60">
      <formula>NOT(ISERROR(SEARCH("60",M31)))</formula>
    </cfRule>
  </conditionalFormatting>
  <conditionalFormatting sqref="M37">
    <cfRule type="containsText" dxfId="68" priority="75" operator="containsText" text="60">
      <formula>NOT(ISERROR(SEARCH("60",M37)))</formula>
    </cfRule>
  </conditionalFormatting>
  <conditionalFormatting sqref="Q11:Q12 Q14:Q21 Q23:Q24 Q26 Q28:Q39">
    <cfRule type="cellIs" dxfId="67" priority="74" operator="greaterThan">
      <formula>9</formula>
    </cfRule>
  </conditionalFormatting>
  <conditionalFormatting sqref="R11:R12 R14:R21 K14:K21 K23:K24 R23:R24 R26 K26 R28:R39 K28:K39">
    <cfRule type="cellIs" dxfId="66" priority="73" operator="greaterThan">
      <formula>6</formula>
    </cfRule>
  </conditionalFormatting>
  <conditionalFormatting sqref="S11:S12 S14:S21 S23:S24 S26 S28:S39">
    <cfRule type="cellIs" dxfId="65" priority="72" operator="greaterThan">
      <formula>7</formula>
    </cfRule>
  </conditionalFormatting>
  <conditionalFormatting sqref="T11:T12 T14:T21 T23:T24 T26 T28:T39">
    <cfRule type="cellIs" dxfId="64" priority="71" operator="greaterThan">
      <formula>15</formula>
    </cfRule>
  </conditionalFormatting>
  <conditionalFormatting sqref="K11:K12">
    <cfRule type="cellIs" dxfId="63" priority="70" operator="greaterThan">
      <formula>6</formula>
    </cfRule>
  </conditionalFormatting>
  <conditionalFormatting sqref="X13">
    <cfRule type="containsText" dxfId="62" priority="69" operator="containsText" text="DNC">
      <formula>NOT(ISERROR(SEARCH("DNC",X13)))</formula>
    </cfRule>
  </conditionalFormatting>
  <conditionalFormatting sqref="X13">
    <cfRule type="containsText" dxfId="61" priority="67" operator="containsText" text="14">
      <formula>NOT(ISERROR(SEARCH("14",X13)))</formula>
    </cfRule>
    <cfRule type="containsText" dxfId="60" priority="68" operator="containsText" text="59">
      <formula>NOT(ISERROR(SEARCH("59",X13)))</formula>
    </cfRule>
  </conditionalFormatting>
  <conditionalFormatting sqref="O13">
    <cfRule type="containsErrors" dxfId="59" priority="66">
      <formula>ISERROR(O13)</formula>
    </cfRule>
  </conditionalFormatting>
  <conditionalFormatting sqref="O13">
    <cfRule type="containsText" dxfId="58" priority="65" operator="containsText" text="112">
      <formula>NOT(ISERROR(SEARCH("112",O13)))</formula>
    </cfRule>
  </conditionalFormatting>
  <conditionalFormatting sqref="L13">
    <cfRule type="containsText" dxfId="57" priority="64" operator="containsText" text="60">
      <formula>NOT(ISERROR(SEARCH("60",L13)))</formula>
    </cfRule>
  </conditionalFormatting>
  <conditionalFormatting sqref="M13">
    <cfRule type="containsText" dxfId="56" priority="63" operator="containsText" text="60">
      <formula>NOT(ISERROR(SEARCH("60",M13)))</formula>
    </cfRule>
  </conditionalFormatting>
  <conditionalFormatting sqref="N13">
    <cfRule type="containsText" dxfId="55" priority="62" operator="containsText" text="60">
      <formula>NOT(ISERROR(SEARCH("60",N13)))</formula>
    </cfRule>
  </conditionalFormatting>
  <conditionalFormatting sqref="Q13">
    <cfRule type="cellIs" dxfId="54" priority="61" operator="greaterThan">
      <formula>9</formula>
    </cfRule>
  </conditionalFormatting>
  <conditionalFormatting sqref="R13">
    <cfRule type="cellIs" dxfId="53" priority="60" operator="greaterThan">
      <formula>6</formula>
    </cfRule>
  </conditionalFormatting>
  <conditionalFormatting sqref="S13">
    <cfRule type="cellIs" dxfId="52" priority="59" operator="greaterThan">
      <formula>7</formula>
    </cfRule>
  </conditionalFormatting>
  <conditionalFormatting sqref="T13">
    <cfRule type="cellIs" dxfId="51" priority="58" operator="greaterThan">
      <formula>15</formula>
    </cfRule>
  </conditionalFormatting>
  <conditionalFormatting sqref="K13">
    <cfRule type="cellIs" dxfId="50" priority="57" operator="greaterThan">
      <formula>6</formula>
    </cfRule>
  </conditionalFormatting>
  <conditionalFormatting sqref="X22">
    <cfRule type="containsText" dxfId="49" priority="56" operator="containsText" text="DNC">
      <formula>NOT(ISERROR(SEARCH("DNC",X22)))</formula>
    </cfRule>
  </conditionalFormatting>
  <conditionalFormatting sqref="X22">
    <cfRule type="containsText" dxfId="48" priority="54" operator="containsText" text="14">
      <formula>NOT(ISERROR(SEARCH("14",X22)))</formula>
    </cfRule>
    <cfRule type="containsText" dxfId="47" priority="55" operator="containsText" text="59">
      <formula>NOT(ISERROR(SEARCH("59",X22)))</formula>
    </cfRule>
  </conditionalFormatting>
  <conditionalFormatting sqref="O22">
    <cfRule type="containsErrors" dxfId="46" priority="53">
      <formula>ISERROR(O22)</formula>
    </cfRule>
  </conditionalFormatting>
  <conditionalFormatting sqref="O22">
    <cfRule type="containsText" dxfId="45" priority="52" operator="containsText" text="112">
      <formula>NOT(ISERROR(SEARCH("112",O22)))</formula>
    </cfRule>
  </conditionalFormatting>
  <conditionalFormatting sqref="L22">
    <cfRule type="containsText" dxfId="44" priority="51" operator="containsText" text="60">
      <formula>NOT(ISERROR(SEARCH("60",L22)))</formula>
    </cfRule>
  </conditionalFormatting>
  <conditionalFormatting sqref="M22">
    <cfRule type="containsText" dxfId="43" priority="50" operator="containsText" text="60">
      <formula>NOT(ISERROR(SEARCH("60",M22)))</formula>
    </cfRule>
  </conditionalFormatting>
  <conditionalFormatting sqref="N22">
    <cfRule type="containsText" dxfId="42" priority="49" operator="containsText" text="60">
      <formula>NOT(ISERROR(SEARCH("60",N22)))</formula>
    </cfRule>
  </conditionalFormatting>
  <conditionalFormatting sqref="Q22">
    <cfRule type="cellIs" dxfId="41" priority="48" operator="greaterThan">
      <formula>9</formula>
    </cfRule>
  </conditionalFormatting>
  <conditionalFormatting sqref="R22 K22">
    <cfRule type="cellIs" dxfId="40" priority="47" operator="greaterThan">
      <formula>6</formula>
    </cfRule>
  </conditionalFormatting>
  <conditionalFormatting sqref="S22">
    <cfRule type="cellIs" dxfId="39" priority="46" operator="greaterThan">
      <formula>7</formula>
    </cfRule>
  </conditionalFormatting>
  <conditionalFormatting sqref="T22">
    <cfRule type="cellIs" dxfId="38" priority="45" operator="greaterThan">
      <formula>15</formula>
    </cfRule>
  </conditionalFormatting>
  <conditionalFormatting sqref="M25">
    <cfRule type="containsText" dxfId="37" priority="40" operator="containsText" text="56">
      <formula>NOT(ISERROR(SEARCH("56",M25)))</formula>
    </cfRule>
  </conditionalFormatting>
  <conditionalFormatting sqref="O25">
    <cfRule type="containsErrors" dxfId="36" priority="41">
      <formula>ISERROR(O25)</formula>
    </cfRule>
  </conditionalFormatting>
  <conditionalFormatting sqref="O25">
    <cfRule type="containsText" dxfId="35" priority="39" operator="containsText" text="112">
      <formula>NOT(ISERROR(SEARCH("112",O25)))</formula>
    </cfRule>
  </conditionalFormatting>
  <conditionalFormatting sqref="L25">
    <cfRule type="containsText" dxfId="34" priority="38" operator="containsText" text="60">
      <formula>NOT(ISERROR(SEARCH("60",L25)))</formula>
    </cfRule>
  </conditionalFormatting>
  <conditionalFormatting sqref="N25">
    <cfRule type="containsText" dxfId="33" priority="37" operator="containsText" text="60">
      <formula>NOT(ISERROR(SEARCH("60",N25)))</formula>
    </cfRule>
  </conditionalFormatting>
  <conditionalFormatting sqref="Q25">
    <cfRule type="cellIs" dxfId="32" priority="36" operator="greaterThan">
      <formula>9</formula>
    </cfRule>
  </conditionalFormatting>
  <conditionalFormatting sqref="K25 R25">
    <cfRule type="cellIs" dxfId="31" priority="35" operator="greaterThan">
      <formula>6</formula>
    </cfRule>
  </conditionalFormatting>
  <conditionalFormatting sqref="S25">
    <cfRule type="cellIs" dxfId="30" priority="34" operator="greaterThan">
      <formula>7</formula>
    </cfRule>
  </conditionalFormatting>
  <conditionalFormatting sqref="T25">
    <cfRule type="cellIs" dxfId="29" priority="33" operator="greaterThan">
      <formula>15</formula>
    </cfRule>
  </conditionalFormatting>
  <conditionalFormatting sqref="M27">
    <cfRule type="containsText" dxfId="28" priority="28" operator="containsText" text="56">
      <formula>NOT(ISERROR(SEARCH("56",M27)))</formula>
    </cfRule>
  </conditionalFormatting>
  <conditionalFormatting sqref="O27">
    <cfRule type="containsErrors" dxfId="27" priority="29">
      <formula>ISERROR(O27)</formula>
    </cfRule>
  </conditionalFormatting>
  <conditionalFormatting sqref="O27">
    <cfRule type="containsText" dxfId="26" priority="27" operator="containsText" text="112">
      <formula>NOT(ISERROR(SEARCH("112",O27)))</formula>
    </cfRule>
  </conditionalFormatting>
  <conditionalFormatting sqref="L27">
    <cfRule type="containsText" dxfId="25" priority="26" operator="containsText" text="60">
      <formula>NOT(ISERROR(SEARCH("60",L27)))</formula>
    </cfRule>
  </conditionalFormatting>
  <conditionalFormatting sqref="N27">
    <cfRule type="containsText" dxfId="24" priority="25" operator="containsText" text="60">
      <formula>NOT(ISERROR(SEARCH("60",N27)))</formula>
    </cfRule>
  </conditionalFormatting>
  <conditionalFormatting sqref="Q27">
    <cfRule type="cellIs" dxfId="23" priority="24" operator="greaterThan">
      <formula>9</formula>
    </cfRule>
  </conditionalFormatting>
  <conditionalFormatting sqref="R27 K27">
    <cfRule type="cellIs" dxfId="22" priority="23" operator="greaterThan">
      <formula>6</formula>
    </cfRule>
  </conditionalFormatting>
  <conditionalFormatting sqref="S27">
    <cfRule type="cellIs" dxfId="21" priority="22" operator="greaterThan">
      <formula>7</formula>
    </cfRule>
  </conditionalFormatting>
  <conditionalFormatting sqref="T27">
    <cfRule type="cellIs" dxfId="20" priority="21" operator="greaterThan">
      <formula>15</formula>
    </cfRule>
  </conditionalFormatting>
  <conditionalFormatting sqref="X16">
    <cfRule type="containsText" dxfId="19" priority="20" operator="containsText" text="60">
      <formula>NOT(ISERROR(SEARCH("60",X16)))</formula>
    </cfRule>
  </conditionalFormatting>
  <conditionalFormatting sqref="X19">
    <cfRule type="containsText" dxfId="18" priority="19" operator="containsText" text="60">
      <formula>NOT(ISERROR(SEARCH("60",X19)))</formula>
    </cfRule>
  </conditionalFormatting>
  <conditionalFormatting sqref="X20">
    <cfRule type="containsText" dxfId="17" priority="18" operator="containsText" text="60">
      <formula>NOT(ISERROR(SEARCH("60",X20)))</formula>
    </cfRule>
  </conditionalFormatting>
  <conditionalFormatting sqref="X23">
    <cfRule type="containsText" dxfId="16" priority="17" operator="containsText" text="60">
      <formula>NOT(ISERROR(SEARCH("60",X23)))</formula>
    </cfRule>
  </conditionalFormatting>
  <conditionalFormatting sqref="X24">
    <cfRule type="containsText" dxfId="15" priority="16" operator="containsText" text="60">
      <formula>NOT(ISERROR(SEARCH("60",X24)))</formula>
    </cfRule>
  </conditionalFormatting>
  <conditionalFormatting sqref="X36">
    <cfRule type="containsText" dxfId="14" priority="1" operator="containsText" text="60">
      <formula>NOT(ISERROR(SEARCH("60",X36)))</formula>
    </cfRule>
  </conditionalFormatting>
  <conditionalFormatting sqref="X25">
    <cfRule type="containsText" dxfId="13" priority="15" operator="containsText" text="60">
      <formula>NOT(ISERROR(SEARCH("60",X25)))</formula>
    </cfRule>
  </conditionalFormatting>
  <conditionalFormatting sqref="X25">
    <cfRule type="containsText" dxfId="12" priority="13" operator="containsText" text="14">
      <formula>NOT(ISERROR(SEARCH("14",X25)))</formula>
    </cfRule>
    <cfRule type="containsText" dxfId="11" priority="14" operator="containsText" text="59">
      <formula>NOT(ISERROR(SEARCH("59",X25)))</formula>
    </cfRule>
  </conditionalFormatting>
  <conditionalFormatting sqref="X26">
    <cfRule type="containsText" dxfId="10" priority="12" operator="containsText" text="60">
      <formula>NOT(ISERROR(SEARCH("60",X26)))</formula>
    </cfRule>
  </conditionalFormatting>
  <conditionalFormatting sqref="X27">
    <cfRule type="containsText" dxfId="9" priority="11" operator="containsText" text="60">
      <formula>NOT(ISERROR(SEARCH("60",X27)))</formula>
    </cfRule>
  </conditionalFormatting>
  <conditionalFormatting sqref="X27">
    <cfRule type="containsText" dxfId="8" priority="9" operator="containsText" text="14">
      <formula>NOT(ISERROR(SEARCH("14",X27)))</formula>
    </cfRule>
    <cfRule type="containsText" dxfId="7" priority="10" operator="containsText" text="59">
      <formula>NOT(ISERROR(SEARCH("59",X27)))</formula>
    </cfRule>
  </conditionalFormatting>
  <conditionalFormatting sqref="X28">
    <cfRule type="containsText" dxfId="6" priority="8" operator="containsText" text="60">
      <formula>NOT(ISERROR(SEARCH("60",X28)))</formula>
    </cfRule>
  </conditionalFormatting>
  <conditionalFormatting sqref="X29">
    <cfRule type="containsText" dxfId="5" priority="7" operator="containsText" text="60">
      <formula>NOT(ISERROR(SEARCH("60",X29)))</formula>
    </cfRule>
  </conditionalFormatting>
  <conditionalFormatting sqref="X30">
    <cfRule type="containsText" dxfId="4" priority="6" operator="containsText" text="60">
      <formula>NOT(ISERROR(SEARCH("60",X30)))</formula>
    </cfRule>
  </conditionalFormatting>
  <conditionalFormatting sqref="X31">
    <cfRule type="containsText" dxfId="3" priority="5" operator="containsText" text="60">
      <formula>NOT(ISERROR(SEARCH("60",X31)))</formula>
    </cfRule>
  </conditionalFormatting>
  <conditionalFormatting sqref="X32">
    <cfRule type="containsText" dxfId="2" priority="4" operator="containsText" text="60">
      <formula>NOT(ISERROR(SEARCH("60",X32)))</formula>
    </cfRule>
  </conditionalFormatting>
  <conditionalFormatting sqref="X33">
    <cfRule type="containsText" dxfId="1" priority="3" operator="containsText" text="60">
      <formula>NOT(ISERROR(SEARCH("60",X33)))</formula>
    </cfRule>
  </conditionalFormatting>
  <conditionalFormatting sqref="X34">
    <cfRule type="containsText" dxfId="0" priority="2" operator="containsText" text="60">
      <formula>NOT(ISERROR(SEARCH("60",X34)))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9ECC765C69B478DE254B798B6379D" ma:contentTypeVersion="10" ma:contentTypeDescription="Create a new document." ma:contentTypeScope="" ma:versionID="dd918048830f6c363680318cc924eb29">
  <xsd:schema xmlns:xsd="http://www.w3.org/2001/XMLSchema" xmlns:xs="http://www.w3.org/2001/XMLSchema" xmlns:p="http://schemas.microsoft.com/office/2006/metadata/properties" xmlns:ns3="69a57963-dc1f-49c2-a352-0e57080187d9" targetNamespace="http://schemas.microsoft.com/office/2006/metadata/properties" ma:root="true" ma:fieldsID="3b121babb3ea0ab6a286fc90bc92a739" ns3:_="">
    <xsd:import namespace="69a57963-dc1f-49c2-a352-0e57080187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57963-dc1f-49c2-a352-0e5708018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A2123E-F63E-4C34-8069-FE29CB40B2D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9a57963-dc1f-49c2-a352-0e57080187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3E7F1B-7CFE-4BA8-8E3F-5FE961541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57963-dc1f-49c2-a352-0e570801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A5395-8A6D-4640-AD8E-8143D779B5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5.3 Fleet</vt:lpstr>
      <vt:lpstr>4.2 Fleet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Quinn</dc:creator>
  <cp:lastModifiedBy>Nick Palmer</cp:lastModifiedBy>
  <cp:lastPrinted>2021-08-11T22:22:53Z</cp:lastPrinted>
  <dcterms:created xsi:type="dcterms:W3CDTF">2014-09-24T08:33:49Z</dcterms:created>
  <dcterms:modified xsi:type="dcterms:W3CDTF">2021-08-23T13:22:34Z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0x0101001679ECC765C69B478DE254B798B6379D</vt:lpwstr>
  </property>
</Properties>
</file>